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2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64" windowHeight="8192" windowWidth="16384" xWindow="0" yWindow="0"/>
  </bookViews>
  <sheets>
    <sheet name="Sheet1" sheetId="1" state="visible" r:id="rId2"/>
  </sheets>
  <definedNames>
    <definedName function="false" hidden="false" name="HTML_1" vbProcedure="false">Sheet1!$A$3:$A$3</definedName>
    <definedName function="false" hidden="false" name="HTML_2" vbProcedure="false">Sheet1!$A$2:$U$13</definedName>
    <definedName function="false" hidden="false" name="HTML_all" vbProcedure="false">Sheet1!$A$1:$U$47</definedName>
    <definedName function="false" hidden="false" name="HTML_tables" vbProcedure="false">Sheet1!$C$1:$C$1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<sst xmlns="http://schemas.openxmlformats.org/spreadsheetml/2006/main" count="42" uniqueCount="37">
  <si>
    <t>Cooperative Extension Service Food Cost Survey
University of Alaska Fairbanks
December 2015</t>
  </si>
  <si>
    <t>Community</t>
  </si>
  <si>
    <t>Family of 4, children 6-11y</t>
  </si>
  <si>
    <t>Child 1</t>
  </si>
  <si>
    <t>Child 2-3</t>
  </si>
  <si>
    <t>Child 4-5</t>
  </si>
  <si>
    <t>Child 6-8</t>
  </si>
  <si>
    <t>Child 9-11</t>
  </si>
  <si>
    <t>Male 12-13</t>
  </si>
  <si>
    <t>Male 14-18</t>
  </si>
  <si>
    <t>Male 19-50</t>
  </si>
  <si>
    <t>Male 51-70</t>
  </si>
  <si>
    <t>Male 71+</t>
  </si>
  <si>
    <t>Anchorage</t>
  </si>
  <si>
    <t>Cordova</t>
  </si>
  <si>
    <t>Delta</t>
  </si>
  <si>
    <t>Fairbanks</t>
  </si>
  <si>
    <t>Haines</t>
  </si>
  <si>
    <t>Kenai</t>
  </si>
  <si>
    <t>Ketchikan</t>
  </si>
  <si>
    <t>Matsu</t>
  </si>
  <si>
    <t>Portland, OR</t>
  </si>
  <si>
    <t>Sand Point</t>
  </si>
  <si>
    <t>Sitka</t>
  </si>
  <si>
    <t>USDA Alaska (1)</t>
  </si>
  <si>
    <t>USDA Hawaii (1)</t>
  </si>
  <si>
    <t>USDA US  Average (1)</t>
  </si>
  <si>
    <t>(1) www.cnpp.usda.gov</t>
  </si>
  <si>
    <t>Comments? Contact Bret Luick, SNRE Foods &amp; Nutrition Specialst 907.474.5170 bluick@alaska.edu</t>
  </si>
  <si>
    <t>Female 12-13</t>
  </si>
  <si>
    <t>Female 14-18</t>
  </si>
  <si>
    <t>Female 19-50</t>
  </si>
  <si>
    <t>Female 51-70</t>
  </si>
  <si>
    <t>Female 71+</t>
  </si>
  <si>
    <t>Family of 2, 19-50</t>
  </si>
  <si>
    <t>Family of 2, 51-70</t>
  </si>
  <si>
    <t>Family of 4, 2-5</t>
  </si>
</sst>
</file>

<file path=xl/styles.xml><?xml version="1.0" encoding="utf-8"?>
<styleSheet xmlns="http://schemas.openxmlformats.org/spreadsheetml/2006/main">
  <numFmts count="1">
    <numFmt formatCode="GENERAL" numFmtId="164"/>
  </numFmts>
  <fonts count="8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8"/>
    </font>
    <font>
      <name val="Arial"/>
      <family val="2"/>
      <sz val="8"/>
    </font>
    <font>
      <name val="Arial"/>
      <family val="2"/>
      <b val="true"/>
      <sz val="12"/>
    </font>
    <font>
      <name val="Arial"/>
      <family val="2"/>
      <b val="true"/>
      <color rgb="000000FF"/>
      <sz val="8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/>
      <top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3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true" applyFont="true" applyProtection="false" borderId="0" fillId="0" fontId="6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4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true" applyFont="true" applyProtection="false" borderId="2" fillId="0" fontId="4" numFmtId="164" xfId="0">
      <alignment horizontal="right" indent="0" shrinkToFit="false" textRotation="0" vertical="bottom" wrapText="false"/>
    </xf>
    <xf applyAlignment="false" applyBorder="true" applyFont="true" applyProtection="false" borderId="2" fillId="0" fontId="5" numFmtId="164" xfId="0"/>
    <xf applyAlignment="false" applyBorder="false" applyFont="true" applyProtection="false" borderId="0" fillId="0" fontId="7" numFmtId="164" xfId="0"/>
    <xf applyAlignment="true" applyBorder="true" applyFont="true" applyProtection="false" borderId="2" fillId="0" fontId="4" numFmtId="164" xfId="0">
      <alignment horizontal="center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348480</xdr:colOff>
      <xdr:row>0</xdr:row>
      <xdr:rowOff>109080</xdr:rowOff>
    </xdr:from>
    <xdr:to>
      <xdr:col>2</xdr:col>
      <xdr:colOff>90360</xdr:colOff>
      <xdr:row>0</xdr:row>
      <xdr:rowOff>625680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348480" y="109080"/>
          <a:ext cx="1680840" cy="5166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npp.usda.gov/" TargetMode="External"/><Relationship Id="rId2" Type="http://schemas.openxmlformats.org/officeDocument/2006/relationships/hyperlink" Target="mailto:bluick@alaska.edu" TargetMode="External"/><Relationship Id="rId3" Type="http://schemas.openxmlformats.org/officeDocument/2006/relationships/hyperlink" Target="http://www.cnpp.usda.gov/" TargetMode="External"/><Relationship Id="rId4" Type="http://schemas.openxmlformats.org/officeDocument/2006/relationships/hyperlink" Target="mailto:bluick@alaska.edu" TargetMode="External"/><Relationship Id="rId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O14" activeCellId="0" pane="topLeft" sqref="O14"/>
    </sheetView>
  </sheetViews>
  <cols>
    <col collapsed="false" hidden="false" max="1" min="1" style="1" width="17.5725490196078"/>
    <col collapsed="false" hidden="false" max="2" min="2" style="2" width="10.0470588235294"/>
    <col collapsed="false" hidden="false" max="3" min="3" style="2" width="9.2078431372549"/>
    <col collapsed="false" hidden="false" max="10" min="4" style="2" width="8.87058823529412"/>
    <col collapsed="false" hidden="false" max="11" min="11" style="2" width="12.2274509803922"/>
    <col collapsed="false" hidden="false" max="1025" min="12" style="2" width="8.87058823529412"/>
  </cols>
  <sheetData>
    <row collapsed="false" customFormat="true" customHeight="true" hidden="false" ht="60" outlineLevel="0" r="1" s="2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</row>
    <row collapsed="false" customFormat="true" customHeight="true" hidden="false" ht="34.3" outlineLevel="0" r="2" s="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collapsed="false" customFormat="false" customHeight="false" hidden="false" ht="12.8" outlineLevel="0" r="3">
      <c r="A3" s="7" t="s">
        <v>13</v>
      </c>
      <c r="B3" s="2" t="n">
        <v>175.1</v>
      </c>
      <c r="C3" s="8" t="n">
        <f aca="false">ROUND($B3*C$16/$B$16,1)</f>
        <v>25.4</v>
      </c>
      <c r="D3" s="8" t="n">
        <f aca="false">ROUND($B3*D$16/$B$16,1)</f>
        <v>27.8</v>
      </c>
      <c r="E3" s="8" t="n">
        <f aca="false">ROUND($B3*E$16/$B$16,1)</f>
        <v>29.2</v>
      </c>
      <c r="F3" s="8" t="n">
        <f aca="false">ROUND($B3*F$16/$B$16,1)</f>
        <v>37.5</v>
      </c>
      <c r="G3" s="8" t="n">
        <f aca="false">ROUND($B3*G$16/$B$16,1)</f>
        <v>42.5</v>
      </c>
      <c r="H3" s="8" t="n">
        <f aca="false">ROUND($B3*H$16/$B$16,1)</f>
        <v>45.5</v>
      </c>
      <c r="I3" s="8" t="n">
        <f aca="false">ROUND($B3*I$16/$B$16,1)</f>
        <v>46.7</v>
      </c>
      <c r="J3" s="8" t="n">
        <f aca="false">ROUND($B3*J$16/$B$16,1)</f>
        <v>50.5</v>
      </c>
      <c r="K3" s="8" t="n">
        <f aca="false">ROUND($B3*K$16/$B$16,1)</f>
        <v>46</v>
      </c>
      <c r="L3" s="8" t="n">
        <f aca="false">ROUND($B3*L$16/$B$16,1)</f>
        <v>46.2</v>
      </c>
    </row>
    <row collapsed="false" customFormat="false" customHeight="false" hidden="false" ht="12.8" outlineLevel="0" r="4">
      <c r="A4" s="7" t="s">
        <v>14</v>
      </c>
      <c r="B4" s="2" t="n">
        <v>281</v>
      </c>
      <c r="C4" s="8" t="n">
        <f aca="false">ROUND($B4*C$16/$B$16,1)</f>
        <v>40.7</v>
      </c>
      <c r="D4" s="8" t="n">
        <f aca="false">ROUND($B4*D$16/$B$16,1)</f>
        <v>44.7</v>
      </c>
      <c r="E4" s="8" t="n">
        <f aca="false">ROUND($B4*E$16/$B$16,1)</f>
        <v>46.9</v>
      </c>
      <c r="F4" s="8" t="n">
        <f aca="false">ROUND($B4*F$16/$B$16,1)</f>
        <v>60.3</v>
      </c>
      <c r="G4" s="8" t="n">
        <f aca="false">ROUND($B4*G$16/$B$16,1)</f>
        <v>68.1</v>
      </c>
      <c r="H4" s="8" t="n">
        <f aca="false">ROUND($B4*H$16/$B$16,1)</f>
        <v>73</v>
      </c>
      <c r="I4" s="8" t="n">
        <f aca="false">ROUND($B4*I$16/$B$16,1)</f>
        <v>74.9</v>
      </c>
      <c r="J4" s="8" t="n">
        <f aca="false">ROUND($B4*J$16/$B$16,1)</f>
        <v>81.1</v>
      </c>
      <c r="K4" s="8" t="n">
        <f aca="false">ROUND($B4*K$16/$B$16,1)</f>
        <v>73.8</v>
      </c>
      <c r="L4" s="8" t="n">
        <f aca="false">ROUND($B4*L$16/$B$16,1)</f>
        <v>74.1</v>
      </c>
    </row>
    <row collapsed="false" customFormat="false" customHeight="false" hidden="false" ht="12.8" outlineLevel="0" r="5">
      <c r="A5" s="7" t="s">
        <v>15</v>
      </c>
      <c r="B5" s="2" t="n">
        <v>232.4</v>
      </c>
      <c r="C5" s="8" t="n">
        <f aca="false">ROUND($B5*C$16/$B$16,1)</f>
        <v>33.7</v>
      </c>
      <c r="D5" s="8" t="n">
        <f aca="false">ROUND($B5*D$16/$B$16,1)</f>
        <v>36.9</v>
      </c>
      <c r="E5" s="8" t="n">
        <f aca="false">ROUND($B5*E$16/$B$16,1)</f>
        <v>38.8</v>
      </c>
      <c r="F5" s="8" t="n">
        <f aca="false">ROUND($B5*F$16/$B$16,1)</f>
        <v>49.8</v>
      </c>
      <c r="G5" s="8" t="n">
        <f aca="false">ROUND($B5*G$16/$B$16,1)</f>
        <v>56.4</v>
      </c>
      <c r="H5" s="8" t="n">
        <f aca="false">ROUND($B5*H$16/$B$16,1)</f>
        <v>60.4</v>
      </c>
      <c r="I5" s="8" t="n">
        <f aca="false">ROUND($B5*I$16/$B$16,1)</f>
        <v>61.9</v>
      </c>
      <c r="J5" s="8" t="n">
        <f aca="false">ROUND($B5*J$16/$B$16,1)</f>
        <v>67.1</v>
      </c>
      <c r="K5" s="8" t="n">
        <f aca="false">ROUND($B5*K$16/$B$16,1)</f>
        <v>61</v>
      </c>
      <c r="L5" s="8" t="n">
        <f aca="false">ROUND($B5*L$16/$B$16,1)</f>
        <v>61.3</v>
      </c>
    </row>
    <row collapsed="false" customFormat="false" customHeight="false" hidden="false" ht="12.8" outlineLevel="0" r="6">
      <c r="A6" s="7" t="s">
        <v>16</v>
      </c>
      <c r="B6" s="2" t="n">
        <v>197.3</v>
      </c>
      <c r="C6" s="8" t="n">
        <f aca="false">ROUND($B6*C$16/$B$16,1)</f>
        <v>28.6</v>
      </c>
      <c r="D6" s="8" t="n">
        <f aca="false">ROUND($B6*D$16/$B$16,1)</f>
        <v>31.4</v>
      </c>
      <c r="E6" s="8" t="n">
        <f aca="false">ROUND($B6*E$16/$B$16,1)</f>
        <v>32.9</v>
      </c>
      <c r="F6" s="8" t="n">
        <f aca="false">ROUND($B6*F$16/$B$16,1)</f>
        <v>42.3</v>
      </c>
      <c r="G6" s="8" t="n">
        <f aca="false">ROUND($B6*G$16/$B$16,1)</f>
        <v>47.8</v>
      </c>
      <c r="H6" s="8" t="n">
        <f aca="false">ROUND($B6*H$16/$B$16,1)</f>
        <v>51.3</v>
      </c>
      <c r="I6" s="8" t="n">
        <f aca="false">ROUND($B6*I$16/$B$16,1)</f>
        <v>52.6</v>
      </c>
      <c r="J6" s="8" t="n">
        <f aca="false">ROUND($B6*J$16/$B$16,1)</f>
        <v>56.9</v>
      </c>
      <c r="K6" s="8" t="n">
        <f aca="false">ROUND($B6*K$16/$B$16,1)</f>
        <v>51.8</v>
      </c>
      <c r="L6" s="8" t="n">
        <f aca="false">ROUND($B6*L$16/$B$16,1)</f>
        <v>52.1</v>
      </c>
    </row>
    <row collapsed="false" customFormat="false" customHeight="false" hidden="false" ht="12.8" outlineLevel="0" r="7">
      <c r="A7" s="7" t="s">
        <v>17</v>
      </c>
      <c r="B7" s="2" t="n">
        <v>215.63</v>
      </c>
      <c r="C7" s="8" t="n">
        <f aca="false">ROUND($B7*C$16/$B$16,1)</f>
        <v>31.3</v>
      </c>
      <c r="D7" s="8" t="n">
        <f aca="false">ROUND($B7*D$16/$B$16,1)</f>
        <v>34.3</v>
      </c>
      <c r="E7" s="8" t="n">
        <f aca="false">ROUND($B7*E$16/$B$16,1)</f>
        <v>36</v>
      </c>
      <c r="F7" s="8" t="n">
        <f aca="false">ROUND($B7*F$16/$B$16,1)</f>
        <v>46.2</v>
      </c>
      <c r="G7" s="8" t="n">
        <f aca="false">ROUND($B7*G$16/$B$16,1)</f>
        <v>52.3</v>
      </c>
      <c r="H7" s="8" t="n">
        <f aca="false">ROUND($B7*H$16/$B$16,1)</f>
        <v>56</v>
      </c>
      <c r="I7" s="8" t="n">
        <f aca="false">ROUND($B7*I$16/$B$16,1)</f>
        <v>57.5</v>
      </c>
      <c r="J7" s="8" t="n">
        <f aca="false">ROUND($B7*J$16/$B$16,1)</f>
        <v>62.2</v>
      </c>
      <c r="K7" s="8" t="n">
        <f aca="false">ROUND($B7*K$16/$B$16,1)</f>
        <v>56.6</v>
      </c>
      <c r="L7" s="8" t="n">
        <f aca="false">ROUND($B7*L$16/$B$16,1)</f>
        <v>56.9</v>
      </c>
    </row>
    <row collapsed="false" customFormat="false" customHeight="false" hidden="false" ht="12.8" outlineLevel="0" r="8">
      <c r="A8" s="7" t="s">
        <v>18</v>
      </c>
      <c r="B8" s="2" t="n">
        <v>181.4</v>
      </c>
      <c r="C8" s="8" t="n">
        <f aca="false">ROUND($B8*C$16/$B$16,1)</f>
        <v>26.3</v>
      </c>
      <c r="D8" s="8" t="n">
        <f aca="false">ROUND($B8*D$16/$B$16,1)</f>
        <v>28.8</v>
      </c>
      <c r="E8" s="8" t="n">
        <f aca="false">ROUND($B8*E$16/$B$16,1)</f>
        <v>30.3</v>
      </c>
      <c r="F8" s="8" t="n">
        <f aca="false">ROUND($B8*F$16/$B$16,1)</f>
        <v>38.9</v>
      </c>
      <c r="G8" s="8" t="n">
        <f aca="false">ROUND($B8*G$16/$B$16,1)</f>
        <v>44</v>
      </c>
      <c r="H8" s="8" t="n">
        <f aca="false">ROUND($B8*H$16/$B$16,1)</f>
        <v>47.1</v>
      </c>
      <c r="I8" s="8" t="n">
        <f aca="false">ROUND($B8*I$16/$B$16,1)</f>
        <v>48.3</v>
      </c>
      <c r="J8" s="8" t="n">
        <f aca="false">ROUND($B8*J$16/$B$16,1)</f>
        <v>52.3</v>
      </c>
      <c r="K8" s="8" t="n">
        <f aca="false">ROUND($B8*K$16/$B$16,1)</f>
        <v>47.6</v>
      </c>
      <c r="L8" s="8" t="n">
        <f aca="false">ROUND($B8*L$16/$B$16,1)</f>
        <v>47.9</v>
      </c>
    </row>
    <row collapsed="false" customFormat="false" customHeight="false" hidden="false" ht="12.8" outlineLevel="0" r="9">
      <c r="A9" s="7" t="s">
        <v>19</v>
      </c>
      <c r="B9" s="2" t="n">
        <v>208</v>
      </c>
      <c r="C9" s="8" t="n">
        <f aca="false">ROUND($B9*C$16/$B$16,1)</f>
        <v>30.2</v>
      </c>
      <c r="D9" s="8" t="n">
        <f aca="false">ROUND($B9*D$16/$B$16,1)</f>
        <v>33.1</v>
      </c>
      <c r="E9" s="8" t="n">
        <f aca="false">ROUND($B9*E$16/$B$16,1)</f>
        <v>34.7</v>
      </c>
      <c r="F9" s="8" t="n">
        <f aca="false">ROUND($B9*F$16/$B$16,1)</f>
        <v>44.6</v>
      </c>
      <c r="G9" s="8" t="n">
        <f aca="false">ROUND($B9*G$16/$B$16,1)</f>
        <v>50.4</v>
      </c>
      <c r="H9" s="8" t="n">
        <f aca="false">ROUND($B9*H$16/$B$16,1)</f>
        <v>54</v>
      </c>
      <c r="I9" s="8" t="n">
        <f aca="false">ROUND($B9*I$16/$B$16,1)</f>
        <v>55.4</v>
      </c>
      <c r="J9" s="8" t="n">
        <f aca="false">ROUND($B9*J$16/$B$16,1)</f>
        <v>60</v>
      </c>
      <c r="K9" s="8" t="n">
        <f aca="false">ROUND($B9*K$16/$B$16,1)</f>
        <v>54.6</v>
      </c>
      <c r="L9" s="8" t="n">
        <f aca="false">ROUND($B9*L$16/$B$16,1)</f>
        <v>54.9</v>
      </c>
    </row>
    <row collapsed="false" customFormat="false" customHeight="false" hidden="false" ht="12.8" outlineLevel="0" r="10">
      <c r="A10" s="7" t="s">
        <v>20</v>
      </c>
      <c r="B10" s="2" t="n">
        <v>179.5</v>
      </c>
      <c r="C10" s="8" t="n">
        <f aca="false">ROUND($B10*C$16/$B$16,1)</f>
        <v>26</v>
      </c>
      <c r="D10" s="8" t="n">
        <f aca="false">ROUND($B10*D$16/$B$16,1)</f>
        <v>28.5</v>
      </c>
      <c r="E10" s="8" t="n">
        <f aca="false">ROUND($B10*E$16/$B$16,1)</f>
        <v>30</v>
      </c>
      <c r="F10" s="8" t="n">
        <f aca="false">ROUND($B10*F$16/$B$16,1)</f>
        <v>38.5</v>
      </c>
      <c r="G10" s="8" t="n">
        <f aca="false">ROUND($B10*G$16/$B$16,1)</f>
        <v>43.5</v>
      </c>
      <c r="H10" s="8" t="n">
        <f aca="false">ROUND($B10*H$16/$B$16,1)</f>
        <v>46.6</v>
      </c>
      <c r="I10" s="8" t="n">
        <f aca="false">ROUND($B10*I$16/$B$16,1)</f>
        <v>47.8</v>
      </c>
      <c r="J10" s="8" t="n">
        <f aca="false">ROUND($B10*J$16/$B$16,1)</f>
        <v>51.8</v>
      </c>
      <c r="K10" s="8" t="n">
        <f aca="false">ROUND($B10*K$16/$B$16,1)</f>
        <v>47.1</v>
      </c>
      <c r="L10" s="8" t="n">
        <f aca="false">ROUND($B10*L$16/$B$16,1)</f>
        <v>47.4</v>
      </c>
    </row>
    <row collapsed="false" customFormat="false" customHeight="false" hidden="false" ht="12.8" outlineLevel="0" r="11">
      <c r="A11" s="7" t="s">
        <v>21</v>
      </c>
      <c r="B11" s="2" t="n">
        <v>169.3</v>
      </c>
      <c r="C11" s="8" t="n">
        <f aca="false">ROUND($B11*C$16/$B$16,1)</f>
        <v>24.5</v>
      </c>
      <c r="D11" s="8" t="n">
        <f aca="false">ROUND($B11*D$16/$B$16,1)</f>
        <v>26.9</v>
      </c>
      <c r="E11" s="8" t="n">
        <f aca="false">ROUND($B11*E$16/$B$16,1)</f>
        <v>28.3</v>
      </c>
      <c r="F11" s="8" t="n">
        <f aca="false">ROUND($B11*F$16/$B$16,1)</f>
        <v>36.3</v>
      </c>
      <c r="G11" s="8" t="n">
        <f aca="false">ROUND($B11*G$16/$B$16,1)</f>
        <v>41.1</v>
      </c>
      <c r="H11" s="8" t="n">
        <f aca="false">ROUND($B11*H$16/$B$16,1)</f>
        <v>44</v>
      </c>
      <c r="I11" s="8" t="n">
        <f aca="false">ROUND($B11*I$16/$B$16,1)</f>
        <v>45.1</v>
      </c>
      <c r="J11" s="8" t="n">
        <f aca="false">ROUND($B11*J$16/$B$16,1)</f>
        <v>48.9</v>
      </c>
      <c r="K11" s="8" t="n">
        <f aca="false">ROUND($B11*K$16/$B$16,1)</f>
        <v>44.4</v>
      </c>
      <c r="L11" s="8" t="n">
        <f aca="false">ROUND($B11*L$16/$B$16,1)</f>
        <v>44.7</v>
      </c>
    </row>
    <row collapsed="false" customFormat="false" customHeight="false" hidden="false" ht="12.8" outlineLevel="0" r="12">
      <c r="A12" s="7" t="s">
        <v>22</v>
      </c>
      <c r="B12" s="2" t="n">
        <v>317.8</v>
      </c>
      <c r="C12" s="8" t="n">
        <f aca="false">ROUND($B12*C$16/$B$16,1)</f>
        <v>46.1</v>
      </c>
      <c r="D12" s="8" t="n">
        <f aca="false">ROUND($B12*D$16/$B$16,1)</f>
        <v>50.5</v>
      </c>
      <c r="E12" s="8" t="n">
        <f aca="false">ROUND($B12*E$16/$B$16,1)</f>
        <v>53.1</v>
      </c>
      <c r="F12" s="8" t="n">
        <f aca="false">ROUND($B12*F$16/$B$16,1)</f>
        <v>68.1</v>
      </c>
      <c r="G12" s="8" t="n">
        <f aca="false">ROUND($B12*G$16/$B$16,1)</f>
        <v>77.1</v>
      </c>
      <c r="H12" s="8" t="n">
        <f aca="false">ROUND($B12*H$16/$B$16,1)</f>
        <v>82.6</v>
      </c>
      <c r="I12" s="8" t="n">
        <f aca="false">ROUND($B12*I$16/$B$16,1)</f>
        <v>84.7</v>
      </c>
      <c r="J12" s="8" t="n">
        <f aca="false">ROUND($B12*J$16/$B$16,1)</f>
        <v>91.7</v>
      </c>
      <c r="K12" s="8" t="n">
        <f aca="false">ROUND($B12*K$16/$B$16,1)</f>
        <v>83.4</v>
      </c>
      <c r="L12" s="8" t="n">
        <f aca="false">ROUND($B12*L$16/$B$16,1)</f>
        <v>83.9</v>
      </c>
    </row>
    <row collapsed="false" customFormat="false" customHeight="false" hidden="false" ht="12.8" outlineLevel="0" r="13">
      <c r="A13" s="7" t="s">
        <v>23</v>
      </c>
      <c r="B13" s="2" t="n">
        <v>225.7</v>
      </c>
      <c r="C13" s="8" t="n">
        <f aca="false">ROUND($B13*C$16/$B$16,1)</f>
        <v>32.7</v>
      </c>
      <c r="D13" s="8" t="n">
        <f aca="false">ROUND($B13*D$16/$B$16,1)</f>
        <v>35.9</v>
      </c>
      <c r="E13" s="8" t="n">
        <f aca="false">ROUND($B13*E$16/$B$16,1)</f>
        <v>37.7</v>
      </c>
      <c r="F13" s="8" t="n">
        <f aca="false">ROUND($B13*F$16/$B$16,1)</f>
        <v>48.4</v>
      </c>
      <c r="G13" s="8" t="n">
        <f aca="false">ROUND($B13*G$16/$B$16,1)</f>
        <v>54.7</v>
      </c>
      <c r="H13" s="8" t="n">
        <f aca="false">ROUND($B13*H$16/$B$16,1)</f>
        <v>58.6</v>
      </c>
      <c r="I13" s="8" t="n">
        <f aca="false">ROUND($B13*I$16/$B$16,1)</f>
        <v>60.2</v>
      </c>
      <c r="J13" s="8" t="n">
        <f aca="false">ROUND($B13*J$16/$B$16,1)</f>
        <v>65.1</v>
      </c>
      <c r="K13" s="8" t="n">
        <f aca="false">ROUND($B13*K$16/$B$16,1)</f>
        <v>59.3</v>
      </c>
      <c r="L13" s="8" t="n">
        <f aca="false">ROUND($B13*L$16/$B$16,1)</f>
        <v>59.6</v>
      </c>
    </row>
    <row collapsed="false" customFormat="false" customHeight="false" hidden="false" ht="12.8" outlineLevel="0" r="14">
      <c r="A14" s="7" t="s">
        <v>24</v>
      </c>
      <c r="B14" s="2" t="n">
        <v>178.6</v>
      </c>
      <c r="F14" s="2" t="n">
        <v>37.4</v>
      </c>
      <c r="G14" s="2" t="n">
        <v>44.3</v>
      </c>
      <c r="J14" s="2" t="n">
        <v>50.6</v>
      </c>
    </row>
    <row collapsed="false" customFormat="false" customHeight="false" hidden="false" ht="12.8" outlineLevel="0" r="15">
      <c r="A15" s="7" t="s">
        <v>25</v>
      </c>
      <c r="B15" s="2" t="n">
        <v>226.2</v>
      </c>
      <c r="F15" s="2" t="n">
        <v>55.3</v>
      </c>
      <c r="G15" s="2" t="n">
        <v>66.7</v>
      </c>
      <c r="J15" s="2" t="n">
        <v>75.6</v>
      </c>
    </row>
    <row collapsed="false" customFormat="false" customHeight="false" hidden="false" ht="9.7" outlineLevel="0" r="16">
      <c r="A16" s="9" t="s">
        <v>26</v>
      </c>
      <c r="B16" s="10" t="n">
        <v>149.7</v>
      </c>
      <c r="C16" s="10" t="n">
        <v>21.7</v>
      </c>
      <c r="D16" s="10" t="n">
        <v>23.8</v>
      </c>
      <c r="E16" s="10" t="n">
        <v>25</v>
      </c>
      <c r="F16" s="10" t="n">
        <v>32.1</v>
      </c>
      <c r="G16" s="10" t="n">
        <v>36.3</v>
      </c>
      <c r="H16" s="10" t="n">
        <v>38.9</v>
      </c>
      <c r="I16" s="10" t="n">
        <v>39.9</v>
      </c>
      <c r="J16" s="10" t="n">
        <v>43.2</v>
      </c>
      <c r="K16" s="10" t="n">
        <v>39.3</v>
      </c>
      <c r="L16" s="10" t="n">
        <v>39.5</v>
      </c>
    </row>
    <row collapsed="false" customFormat="false" customHeight="false" hidden="false" ht="10.4" outlineLevel="0" r="17">
      <c r="A17" s="11" t="s">
        <v>27</v>
      </c>
    </row>
    <row collapsed="false" customFormat="false" customHeight="false" hidden="false" ht="10.4" outlineLevel="0" r="18">
      <c r="A18" s="11" t="s">
        <v>28</v>
      </c>
    </row>
    <row collapsed="false" customFormat="true" customHeight="false" hidden="false" ht="12.8" outlineLevel="0" r="19" s="2"/>
    <row collapsed="false" customFormat="true" customHeight="false" hidden="false" ht="12.8" outlineLevel="0" r="20" s="2"/>
    <row collapsed="false" customFormat="true" customHeight="false" hidden="false" ht="12.8" outlineLevel="0" r="21" s="2"/>
    <row collapsed="false" customFormat="true" customHeight="false" hidden="false" ht="12.8" outlineLevel="0" r="22" s="2"/>
    <row collapsed="false" customFormat="true" customHeight="false" hidden="false" ht="12.8" outlineLevel="0" r="23" s="2"/>
    <row collapsed="false" customFormat="true" customHeight="true" hidden="false" ht="48.5" outlineLevel="0" r="24" s="6">
      <c r="A24" s="12" t="s">
        <v>1</v>
      </c>
      <c r="B24" s="12" t="s">
        <v>2</v>
      </c>
      <c r="C24" s="12" t="s">
        <v>29</v>
      </c>
      <c r="D24" s="12" t="s">
        <v>30</v>
      </c>
      <c r="E24" s="12" t="s">
        <v>31</v>
      </c>
      <c r="F24" s="12" t="s">
        <v>32</v>
      </c>
      <c r="G24" s="12" t="s">
        <v>33</v>
      </c>
      <c r="H24" s="12" t="s">
        <v>34</v>
      </c>
      <c r="I24" s="12" t="s">
        <v>35</v>
      </c>
      <c r="J24" s="12" t="s">
        <v>36</v>
      </c>
      <c r="K24" s="12" t="s">
        <v>2</v>
      </c>
    </row>
    <row collapsed="false" customFormat="false" customHeight="false" hidden="false" ht="12.8" outlineLevel="0" r="25">
      <c r="A25" s="7" t="str">
        <f aca="false">A3</f>
        <v>Anchorage</v>
      </c>
      <c r="B25" s="7" t="n">
        <f aca="false">B3</f>
        <v>175.1</v>
      </c>
      <c r="C25" s="8" t="n">
        <f aca="false">ROUND($B25*C$38/$B$38,1)</f>
        <v>45.5</v>
      </c>
      <c r="D25" s="8" t="n">
        <f aca="false">ROUND($B25*D$38/$B$38,1)</f>
        <v>44.6</v>
      </c>
      <c r="E25" s="8" t="n">
        <f aca="false">ROUND($B25*E$38/$B$38,1)</f>
        <v>44.6</v>
      </c>
      <c r="F25" s="8" t="n">
        <f aca="false">ROUND($B25*F$38/$B$38,1)</f>
        <v>44.1</v>
      </c>
      <c r="G25" s="8" t="n">
        <f aca="false">ROUND($B25*G$38/$B$38,1)</f>
        <v>43.3</v>
      </c>
      <c r="H25" s="8" t="n">
        <f aca="false">ROUND($B25*H$38/$B$38,1)</f>
        <v>104.6</v>
      </c>
      <c r="I25" s="8" t="n">
        <f aca="false">ROUND($B25*I$38/$B$38,1)</f>
        <v>99.1</v>
      </c>
      <c r="J25" s="8" t="n">
        <f aca="false">ROUND($B25*J$38/$B$38,1)</f>
        <v>152.2</v>
      </c>
      <c r="K25" s="8" t="n">
        <f aca="false">ROUND($B25*K$38/$B$38,1)</f>
        <v>175.1</v>
      </c>
      <c r="L25" s="8"/>
    </row>
    <row collapsed="false" customFormat="false" customHeight="false" hidden="false" ht="12.8" outlineLevel="0" r="26">
      <c r="A26" s="7" t="str">
        <f aca="false">A4</f>
        <v>Cordova</v>
      </c>
      <c r="B26" s="7" t="n">
        <f aca="false">B4</f>
        <v>281</v>
      </c>
      <c r="C26" s="8" t="n">
        <f aca="false">ROUND($B26*C$38/$B$38,1)</f>
        <v>73</v>
      </c>
      <c r="D26" s="8" t="n">
        <f aca="false">ROUND($B26*D$38/$B$38,1)</f>
        <v>71.5</v>
      </c>
      <c r="E26" s="8" t="n">
        <f aca="false">ROUND($B26*E$38/$B$38,1)</f>
        <v>71.5</v>
      </c>
      <c r="F26" s="8" t="n">
        <f aca="false">ROUND($B26*F$38/$B$38,1)</f>
        <v>70.8</v>
      </c>
      <c r="G26" s="8" t="n">
        <f aca="false">ROUND($B26*G$38/$B$38,1)</f>
        <v>69.5</v>
      </c>
      <c r="H26" s="8" t="n">
        <f aca="false">ROUND($B26*H$38/$B$38,1)</f>
        <v>167.8</v>
      </c>
      <c r="I26" s="8" t="n">
        <f aca="false">ROUND($B26*I$38/$B$38,1)</f>
        <v>159</v>
      </c>
      <c r="J26" s="8" t="n">
        <f aca="false">ROUND($B26*J$38/$B$38,1)</f>
        <v>244.2</v>
      </c>
      <c r="K26" s="8" t="n">
        <f aca="false">ROUND($B26*K$38/$B$38,1)</f>
        <v>281</v>
      </c>
    </row>
    <row collapsed="false" customFormat="false" customHeight="false" hidden="false" ht="12.8" outlineLevel="0" r="27">
      <c r="A27" s="7" t="str">
        <f aca="false">A5</f>
        <v>Delta</v>
      </c>
      <c r="B27" s="7" t="n">
        <f aca="false">B5</f>
        <v>232.4</v>
      </c>
      <c r="C27" s="8" t="n">
        <f aca="false">ROUND($B27*C$38/$B$38,1)</f>
        <v>60.4</v>
      </c>
      <c r="D27" s="8" t="n">
        <f aca="false">ROUND($B27*D$38/$B$38,1)</f>
        <v>59.1</v>
      </c>
      <c r="E27" s="8" t="n">
        <f aca="false">ROUND($B27*E$38/$B$38,1)</f>
        <v>59.1</v>
      </c>
      <c r="F27" s="8" t="n">
        <f aca="false">ROUND($B27*F$38/$B$38,1)</f>
        <v>58.5</v>
      </c>
      <c r="G27" s="8" t="n">
        <f aca="false">ROUND($B27*G$38/$B$38,1)</f>
        <v>57.4</v>
      </c>
      <c r="H27" s="8" t="n">
        <f aca="false">ROUND($B27*H$38/$B$38,1)</f>
        <v>138.8</v>
      </c>
      <c r="I27" s="8" t="n">
        <f aca="false">ROUND($B27*I$38/$B$38,1)</f>
        <v>131.5</v>
      </c>
      <c r="J27" s="8" t="n">
        <f aca="false">ROUND($B27*J$38/$B$38,1)</f>
        <v>202</v>
      </c>
      <c r="K27" s="8" t="n">
        <f aca="false">ROUND($B27*K$38/$B$38,1)</f>
        <v>232.4</v>
      </c>
    </row>
    <row collapsed="false" customFormat="false" customHeight="false" hidden="false" ht="12.8" outlineLevel="0" r="28">
      <c r="A28" s="7" t="str">
        <f aca="false">A6</f>
        <v>Fairbanks</v>
      </c>
      <c r="B28" s="7" t="n">
        <f aca="false">B6</f>
        <v>197.3</v>
      </c>
      <c r="C28" s="8" t="n">
        <f aca="false">ROUND($B28*C$38/$B$38,1)</f>
        <v>51.3</v>
      </c>
      <c r="D28" s="8" t="n">
        <f aca="false">ROUND($B28*D$38/$B$38,1)</f>
        <v>50.2</v>
      </c>
      <c r="E28" s="8" t="n">
        <f aca="false">ROUND($B28*E$38/$B$38,1)</f>
        <v>50.2</v>
      </c>
      <c r="F28" s="8" t="n">
        <f aca="false">ROUND($B28*F$38/$B$38,1)</f>
        <v>49.7</v>
      </c>
      <c r="G28" s="8" t="n">
        <f aca="false">ROUND($B28*G$38/$B$38,1)</f>
        <v>48.8</v>
      </c>
      <c r="H28" s="8" t="n">
        <f aca="false">ROUND($B28*H$38/$B$38,1)</f>
        <v>117.8</v>
      </c>
      <c r="I28" s="8" t="n">
        <f aca="false">ROUND($B28*I$38/$B$38,1)</f>
        <v>111.6</v>
      </c>
      <c r="J28" s="8" t="n">
        <f aca="false">ROUND($B28*J$38/$B$38,1)</f>
        <v>171.5</v>
      </c>
      <c r="K28" s="8" t="n">
        <f aca="false">ROUND($B28*K$38/$B$38,1)</f>
        <v>197.3</v>
      </c>
    </row>
    <row collapsed="false" customFormat="false" customHeight="false" hidden="false" ht="12.8" outlineLevel="0" r="29">
      <c r="A29" s="7" t="str">
        <f aca="false">A7</f>
        <v>Haines</v>
      </c>
      <c r="B29" s="7" t="n">
        <f aca="false">B7</f>
        <v>215.63</v>
      </c>
      <c r="C29" s="8" t="n">
        <f aca="false">ROUND($B29*C$38/$B$38,1)</f>
        <v>56</v>
      </c>
      <c r="D29" s="8" t="n">
        <f aca="false">ROUND($B29*D$38/$B$38,1)</f>
        <v>54.9</v>
      </c>
      <c r="E29" s="8" t="n">
        <f aca="false">ROUND($B29*E$38/$B$38,1)</f>
        <v>54.9</v>
      </c>
      <c r="F29" s="8" t="n">
        <f aca="false">ROUND($B29*F$38/$B$38,1)</f>
        <v>54.3</v>
      </c>
      <c r="G29" s="8" t="n">
        <f aca="false">ROUND($B29*G$38/$B$38,1)</f>
        <v>53.3</v>
      </c>
      <c r="H29" s="8" t="n">
        <f aca="false">ROUND($B29*H$38/$B$38,1)</f>
        <v>128.8</v>
      </c>
      <c r="I29" s="8" t="n">
        <f aca="false">ROUND($B29*I$38/$B$38,1)</f>
        <v>122</v>
      </c>
      <c r="J29" s="8" t="n">
        <f aca="false">ROUND($B29*J$38/$B$38,1)</f>
        <v>187.4</v>
      </c>
      <c r="K29" s="8" t="n">
        <f aca="false">ROUND($B29*K$38/$B$38,1)</f>
        <v>215.6</v>
      </c>
    </row>
    <row collapsed="false" customFormat="false" customHeight="false" hidden="false" ht="12.8" outlineLevel="0" r="30">
      <c r="A30" s="7" t="str">
        <f aca="false">A8</f>
        <v>Kenai</v>
      </c>
      <c r="B30" s="7" t="n">
        <f aca="false">B8</f>
        <v>181.4</v>
      </c>
      <c r="C30" s="8" t="n">
        <f aca="false">ROUND($B30*C$38/$B$38,1)</f>
        <v>47.1</v>
      </c>
      <c r="D30" s="8" t="n">
        <f aca="false">ROUND($B30*D$38/$B$38,1)</f>
        <v>46.2</v>
      </c>
      <c r="E30" s="8" t="n">
        <f aca="false">ROUND($B30*E$38/$B$38,1)</f>
        <v>46.2</v>
      </c>
      <c r="F30" s="8" t="n">
        <f aca="false">ROUND($B30*F$38/$B$38,1)</f>
        <v>45.7</v>
      </c>
      <c r="G30" s="8" t="n">
        <f aca="false">ROUND($B30*G$38/$B$38,1)</f>
        <v>44.8</v>
      </c>
      <c r="H30" s="8" t="n">
        <f aca="false">ROUND($B30*H$38/$B$38,1)</f>
        <v>108.3</v>
      </c>
      <c r="I30" s="8" t="n">
        <f aca="false">ROUND($B30*I$38/$B$38,1)</f>
        <v>102.6</v>
      </c>
      <c r="J30" s="8" t="n">
        <f aca="false">ROUND($B30*J$38/$B$38,1)</f>
        <v>157.6</v>
      </c>
      <c r="K30" s="8" t="n">
        <f aca="false">ROUND($B30*K$38/$B$38,1)</f>
        <v>181.4</v>
      </c>
    </row>
    <row collapsed="false" customFormat="false" customHeight="false" hidden="false" ht="12.8" outlineLevel="0" r="31">
      <c r="A31" s="7" t="str">
        <f aca="false">A9</f>
        <v>Ketchikan</v>
      </c>
      <c r="B31" s="7" t="n">
        <f aca="false">B9</f>
        <v>208</v>
      </c>
      <c r="C31" s="8" t="n">
        <f aca="false">ROUND($B31*C$38/$B$38,1)</f>
        <v>54</v>
      </c>
      <c r="D31" s="8" t="n">
        <f aca="false">ROUND($B31*D$38/$B$38,1)</f>
        <v>52.9</v>
      </c>
      <c r="E31" s="8" t="n">
        <f aca="false">ROUND($B31*E$38/$B$38,1)</f>
        <v>52.9</v>
      </c>
      <c r="F31" s="8" t="n">
        <f aca="false">ROUND($B31*F$38/$B$38,1)</f>
        <v>52.4</v>
      </c>
      <c r="G31" s="8" t="n">
        <f aca="false">ROUND($B31*G$38/$B$38,1)</f>
        <v>51.4</v>
      </c>
      <c r="H31" s="8" t="n">
        <f aca="false">ROUND($B31*H$38/$B$38,1)</f>
        <v>124.2</v>
      </c>
      <c r="I31" s="8" t="n">
        <f aca="false">ROUND($B31*I$38/$B$38,1)</f>
        <v>117.7</v>
      </c>
      <c r="J31" s="8" t="n">
        <f aca="false">ROUND($B31*J$38/$B$38,1)</f>
        <v>180.8</v>
      </c>
      <c r="K31" s="8" t="n">
        <f aca="false">ROUND($B31*K$38/$B$38,1)</f>
        <v>208</v>
      </c>
    </row>
    <row collapsed="false" customFormat="false" customHeight="false" hidden="false" ht="12.8" outlineLevel="0" r="32">
      <c r="A32" s="7" t="str">
        <f aca="false">A10</f>
        <v>Matsu</v>
      </c>
      <c r="B32" s="7" t="n">
        <f aca="false">B10</f>
        <v>179.5</v>
      </c>
      <c r="C32" s="8" t="n">
        <f aca="false">ROUND($B32*C$38/$B$38,1)</f>
        <v>46.6</v>
      </c>
      <c r="D32" s="8" t="n">
        <f aca="false">ROUND($B32*D$38/$B$38,1)</f>
        <v>45.7</v>
      </c>
      <c r="E32" s="8" t="n">
        <f aca="false">ROUND($B32*E$38/$B$38,1)</f>
        <v>45.7</v>
      </c>
      <c r="F32" s="8" t="n">
        <f aca="false">ROUND($B32*F$38/$B$38,1)</f>
        <v>45.2</v>
      </c>
      <c r="G32" s="8" t="n">
        <f aca="false">ROUND($B32*G$38/$B$38,1)</f>
        <v>44.4</v>
      </c>
      <c r="H32" s="8" t="n">
        <f aca="false">ROUND($B32*H$38/$B$38,1)</f>
        <v>107.2</v>
      </c>
      <c r="I32" s="8" t="n">
        <f aca="false">ROUND($B32*I$38/$B$38,1)</f>
        <v>101.6</v>
      </c>
      <c r="J32" s="8" t="n">
        <f aca="false">ROUND($B32*J$38/$B$38,1)</f>
        <v>156</v>
      </c>
      <c r="K32" s="8" t="n">
        <f aca="false">ROUND($B32*K$38/$B$38,1)</f>
        <v>179.5</v>
      </c>
    </row>
    <row collapsed="false" customFormat="false" customHeight="false" hidden="false" ht="12.8" outlineLevel="0" r="33">
      <c r="A33" s="7" t="str">
        <f aca="false">A11</f>
        <v>Portland, OR</v>
      </c>
      <c r="B33" s="7" t="n">
        <f aca="false">B11</f>
        <v>169.3</v>
      </c>
      <c r="C33" s="8" t="n">
        <f aca="false">ROUND($B33*C$38/$B$38,1)</f>
        <v>44</v>
      </c>
      <c r="D33" s="8" t="n">
        <f aca="false">ROUND($B33*D$38/$B$38,1)</f>
        <v>43.1</v>
      </c>
      <c r="E33" s="8" t="n">
        <f aca="false">ROUND($B33*E$38/$B$38,1)</f>
        <v>43.1</v>
      </c>
      <c r="F33" s="8" t="n">
        <f aca="false">ROUND($B33*F$38/$B$38,1)</f>
        <v>42.6</v>
      </c>
      <c r="G33" s="8" t="n">
        <f aca="false">ROUND($B33*G$38/$B$38,1)</f>
        <v>41.8</v>
      </c>
      <c r="H33" s="8" t="n">
        <f aca="false">ROUND($B33*H$38/$B$38,1)</f>
        <v>101.1</v>
      </c>
      <c r="I33" s="8" t="n">
        <f aca="false">ROUND($B33*I$38/$B$38,1)</f>
        <v>95.8</v>
      </c>
      <c r="J33" s="8" t="n">
        <f aca="false">ROUND($B33*J$38/$B$38,1)</f>
        <v>147.1</v>
      </c>
      <c r="K33" s="8" t="n">
        <f aca="false">ROUND($B33*K$38/$B$38,1)</f>
        <v>169.3</v>
      </c>
    </row>
    <row collapsed="false" customFormat="false" customHeight="false" hidden="false" ht="12.8" outlineLevel="0" r="34">
      <c r="A34" s="7" t="str">
        <f aca="false">A12</f>
        <v>Sand Point</v>
      </c>
      <c r="B34" s="7" t="n">
        <f aca="false">B12</f>
        <v>317.8</v>
      </c>
      <c r="C34" s="8" t="n">
        <f aca="false">ROUND($B34*C$38/$B$38,1)</f>
        <v>82.6</v>
      </c>
      <c r="D34" s="8" t="n">
        <f aca="false">ROUND($B34*D$38/$B$38,1)</f>
        <v>80.9</v>
      </c>
      <c r="E34" s="8" t="n">
        <f aca="false">ROUND($B34*E$38/$B$38,1)</f>
        <v>80.9</v>
      </c>
      <c r="F34" s="8" t="n">
        <f aca="false">ROUND($B34*F$38/$B$38,1)</f>
        <v>80</v>
      </c>
      <c r="G34" s="8" t="n">
        <f aca="false">ROUND($B34*G$38/$B$38,1)</f>
        <v>78.5</v>
      </c>
      <c r="H34" s="8" t="n">
        <f aca="false">ROUND($B34*H$38/$B$38,1)</f>
        <v>189.8</v>
      </c>
      <c r="I34" s="8" t="n">
        <f aca="false">ROUND($B34*I$38/$B$38,1)</f>
        <v>179.8</v>
      </c>
      <c r="J34" s="8" t="n">
        <f aca="false">ROUND($B34*J$38/$B$38,1)</f>
        <v>276.2</v>
      </c>
      <c r="K34" s="8" t="n">
        <f aca="false">ROUND($B34*K$38/$B$38,1)</f>
        <v>317.8</v>
      </c>
    </row>
    <row collapsed="false" customFormat="false" customHeight="false" hidden="false" ht="12.8" outlineLevel="0" r="35">
      <c r="A35" s="7" t="str">
        <f aca="false">A13</f>
        <v>Sitka</v>
      </c>
      <c r="B35" s="7" t="n">
        <f aca="false">B13</f>
        <v>225.7</v>
      </c>
      <c r="C35" s="8" t="n">
        <f aca="false">ROUND($B35*C$38/$B$38,1)</f>
        <v>58.6</v>
      </c>
      <c r="D35" s="8" t="n">
        <f aca="false">ROUND($B35*D$38/$B$38,1)</f>
        <v>57.4</v>
      </c>
      <c r="E35" s="8" t="n">
        <f aca="false">ROUND($B35*E$38/$B$38,1)</f>
        <v>57.4</v>
      </c>
      <c r="F35" s="8" t="n">
        <f aca="false">ROUND($B35*F$38/$B$38,1)</f>
        <v>56.8</v>
      </c>
      <c r="G35" s="8" t="n">
        <f aca="false">ROUND($B35*G$38/$B$38,1)</f>
        <v>55.8</v>
      </c>
      <c r="H35" s="8" t="n">
        <f aca="false">ROUND($B35*H$38/$B$38,1)</f>
        <v>134.8</v>
      </c>
      <c r="I35" s="8" t="n">
        <f aca="false">ROUND($B35*I$38/$B$38,1)</f>
        <v>127.7</v>
      </c>
      <c r="J35" s="8" t="n">
        <f aca="false">ROUND($B35*J$38/$B$38,1)</f>
        <v>196.1</v>
      </c>
      <c r="K35" s="8" t="n">
        <f aca="false">ROUND($B35*K$38/$B$38,1)</f>
        <v>225.7</v>
      </c>
    </row>
    <row collapsed="false" customFormat="false" customHeight="false" hidden="false" ht="12.8" outlineLevel="0" r="36">
      <c r="A36" s="7" t="str">
        <f aca="false">A14</f>
        <v>USDA Alaska (1)</v>
      </c>
      <c r="B36" s="7" t="n">
        <f aca="false">B14</f>
        <v>178.6</v>
      </c>
      <c r="E36" s="2" t="n">
        <v>46.2</v>
      </c>
      <c r="H36" s="2" t="n">
        <v>106.5</v>
      </c>
      <c r="K36" s="2" t="n">
        <v>178.6</v>
      </c>
    </row>
    <row collapsed="false" customFormat="false" customHeight="false" hidden="false" ht="12.8" outlineLevel="0" r="37">
      <c r="A37" s="7" t="str">
        <f aca="false">A15</f>
        <v>USDA Hawaii (1)</v>
      </c>
      <c r="B37" s="7" t="n">
        <f aca="false">B15</f>
        <v>226.2</v>
      </c>
      <c r="E37" s="2" t="n">
        <v>68.6</v>
      </c>
      <c r="H37" s="2" t="n">
        <v>158.6</v>
      </c>
      <c r="K37" s="2" t="n">
        <v>266.2</v>
      </c>
    </row>
    <row collapsed="false" customFormat="false" customHeight="false" hidden="false" ht="9.7" outlineLevel="0" r="38">
      <c r="A38" s="9" t="str">
        <f aca="false">A16</f>
        <v>USDA US  Average (1)</v>
      </c>
      <c r="B38" s="9" t="n">
        <f aca="false">B16</f>
        <v>149.7</v>
      </c>
      <c r="C38" s="10" t="n">
        <v>38.9</v>
      </c>
      <c r="D38" s="10" t="n">
        <v>38.1</v>
      </c>
      <c r="E38" s="10" t="n">
        <v>38.1</v>
      </c>
      <c r="F38" s="10" t="n">
        <v>37.7</v>
      </c>
      <c r="G38" s="10" t="n">
        <v>37</v>
      </c>
      <c r="H38" s="10" t="n">
        <v>89.4</v>
      </c>
      <c r="I38" s="10" t="n">
        <v>84.7</v>
      </c>
      <c r="J38" s="10" t="n">
        <v>130.1</v>
      </c>
      <c r="K38" s="10" t="n">
        <v>149.7</v>
      </c>
    </row>
    <row collapsed="false" customFormat="false" customHeight="false" hidden="false" ht="10.4" outlineLevel="0" r="39">
      <c r="A39" s="11" t="s">
        <v>27</v>
      </c>
    </row>
    <row collapsed="false" customFormat="false" customHeight="false" hidden="false" ht="10.4" outlineLevel="0" r="40">
      <c r="A40" s="11" t="s">
        <v>28</v>
      </c>
    </row>
  </sheetData>
  <mergeCells count="1">
    <mergeCell ref="C1:L1"/>
  </mergeCells>
  <hyperlinks>
    <hyperlink display="(1) www.cnpp.usda.gov" ref="A17" r:id="rId1"/>
    <hyperlink display="Comments? Contact Bret Luick, SNRE Foods &amp; Nutrition Specialst 907.474.5170 bluick@alaska.edu" ref="A18" r:id="rId2"/>
    <hyperlink display="(1) www.cnpp.usda.gov" ref="A39" r:id="rId3"/>
    <hyperlink display="Comments? Contact Bret Luick, SNRE Foods &amp; Nutrition Specialst 907.474.5170 bluick@alaska.edu" ref="A40" r:id="rId4"/>
  </hyperlinks>
  <printOptions headings="false" gridLines="false" gridLinesSet="true" horizontalCentered="false" verticalCentered="false"/>
  <pageMargins left="0.7875" right="0.7875" top="1.05416666666667" bottom="1.05277777777778" header="0.7875" footer="0.7875"/>
  <pageSetup blackAndWhite="false" cellComments="none" copies="1" draft="false" firstPageNumber="1" fitToHeight="1" fitToWidth="1" horizontalDpi="300" orientation="landscape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10823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language>en</dc:language>
  <cp:lastModifiedBy>Bret Luick</cp:lastModifiedBy>
  <dcterms:modified xsi:type="dcterms:W3CDTF">2016-04-26T12:36:30.00Z</dcterms:modified>
  <cp:revision>21</cp:revision>
</cp:coreProperties>
</file>