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800"/>
  </bookViews>
  <sheets>
    <sheet name="DATA FOR INFOGRAPHIC" sheetId="1" r:id="rId1"/>
  </sheets>
  <calcPr calcId="145621"/>
</workbook>
</file>

<file path=xl/calcChain.xml><?xml version="1.0" encoding="utf-8"?>
<calcChain xmlns="http://schemas.openxmlformats.org/spreadsheetml/2006/main">
  <c r="C27" i="1" l="1"/>
  <c r="C26" i="1"/>
  <c r="B28" i="1" l="1"/>
  <c r="B23" i="1"/>
  <c r="C21" i="1" s="1"/>
  <c r="C22" i="1"/>
  <c r="C18" i="1"/>
  <c r="B13" i="1"/>
  <c r="C11" i="1" s="1"/>
  <c r="C12" i="1"/>
  <c r="C8" i="1"/>
  <c r="C4" i="1"/>
  <c r="C5" i="1" l="1"/>
  <c r="C9" i="1"/>
  <c r="C19" i="1"/>
  <c r="C6" i="1"/>
  <c r="C10" i="1"/>
  <c r="C13" i="1"/>
  <c r="C20" i="1"/>
  <c r="C23" i="1"/>
  <c r="C7" i="1"/>
  <c r="C17" i="1"/>
</calcChain>
</file>

<file path=xl/sharedStrings.xml><?xml version="1.0" encoding="utf-8"?>
<sst xmlns="http://schemas.openxmlformats.org/spreadsheetml/2006/main" count="39" uniqueCount="36">
  <si>
    <t>FY17 EXPENDITURES TO USE FOR PIE</t>
  </si>
  <si>
    <t>FY17 Expenditure by Source</t>
  </si>
  <si>
    <t>Amount</t>
  </si>
  <si>
    <t>% of Total</t>
  </si>
  <si>
    <t>Salaries &amp; Benefits - Unrestricted</t>
  </si>
  <si>
    <t xml:space="preserve">Salaries &amp; Benefits - Sponsored </t>
  </si>
  <si>
    <t>Contractual Services</t>
  </si>
  <si>
    <t>Commodities</t>
  </si>
  <si>
    <t>Debt &amp; Transfers</t>
  </si>
  <si>
    <t>Land &amp; Buildings</t>
  </si>
  <si>
    <t>Student Aid</t>
  </si>
  <si>
    <t>Travel</t>
  </si>
  <si>
    <t>Equipment</t>
  </si>
  <si>
    <t>Grand Total</t>
  </si>
  <si>
    <t>FY17 REVENUES TO USE FOR PIE</t>
  </si>
  <si>
    <t>FY17 Revenue by Source</t>
  </si>
  <si>
    <t>General Funds</t>
  </si>
  <si>
    <t>Federal Receipts</t>
  </si>
  <si>
    <t>Auxiliary Receipts &amp; Transfers</t>
  </si>
  <si>
    <t>Student Tuition &amp; Fees</t>
  </si>
  <si>
    <t>U of A Receipts</t>
  </si>
  <si>
    <t>Indirect Cost Recovery</t>
  </si>
  <si>
    <t>Total Revenue breakout by Fund Type</t>
  </si>
  <si>
    <t>FY17 Amount</t>
  </si>
  <si>
    <t xml:space="preserve">Unrestricted </t>
  </si>
  <si>
    <t>Sponsored activities</t>
  </si>
  <si>
    <t>LABELS FOR FLAGS in lower right-hand corner</t>
  </si>
  <si>
    <t>FY17</t>
  </si>
  <si>
    <t>RESEARCH</t>
  </si>
  <si>
    <t>$141M</t>
  </si>
  <si>
    <t>ACADEMICS</t>
  </si>
  <si>
    <t>$100M</t>
  </si>
  <si>
    <t>PUBLIC SERVICE</t>
  </si>
  <si>
    <t>$32M</t>
  </si>
  <si>
    <t>STUDENT AID &amp; SERVICES</t>
  </si>
  <si>
    <t>$23M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</si>
</sst>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9" fontId="0" fillId="0" borderId="0" xfId="2" applyFont="1"/>
    <xf numFmtId="0" fontId="2" fillId="3" borderId="4" xfId="0" applyFont="1" applyFill="1" applyBorder="1" applyAlignment="1">
      <alignment horizontal="left"/>
    </xf>
    <xf numFmtId="164" fontId="2" fillId="4" borderId="4" xfId="1" applyNumberFormat="1" applyFont="1" applyFill="1" applyBorder="1"/>
    <xf numFmtId="9" fontId="2" fillId="3" borderId="4" xfId="2" applyFont="1" applyFill="1" applyBorder="1"/>
    <xf numFmtId="9" fontId="2" fillId="3" borderId="4" xfId="2" applyFont="1" applyFill="1" applyBorder="1" applyAlignment="1">
      <alignment horizontal="right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0" borderId="6" xfId="0" applyFont="1" applyBorder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FY17 UAF Operating Revenue by Source - $435M Total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'DATA FOR INFOGRAPHIC'!$B$16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494254607393521"/>
                  <c:y val="-4.474272930648769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735636518483734E-2"/>
                  <c:y val="8.72483221476508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3409963708625774"/>
                  <c:y val="7.382550335570470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45210915800965"/>
                  <c:y val="-1.3422818791946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45210915800965"/>
                  <c:y val="-4.921700223713646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471273036967608E-3"/>
                  <c:y val="-8.72483221476510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FOR INFOGRAPHIC'!$A$17:$A$22</c:f>
              <c:strCache>
                <c:ptCount val="6"/>
                <c:pt idx="0">
                  <c:v>General Funds</c:v>
                </c:pt>
                <c:pt idx="1">
                  <c:v>Federal Receipts</c:v>
                </c:pt>
                <c:pt idx="2">
                  <c:v>Auxiliary Receipts &amp; Transfers</c:v>
                </c:pt>
                <c:pt idx="3">
                  <c:v>Student Tuition &amp; Fees</c:v>
                </c:pt>
                <c:pt idx="4">
                  <c:v>U of A Receipts</c:v>
                </c:pt>
                <c:pt idx="5">
                  <c:v>Indirect Cost Recovery</c:v>
                </c:pt>
              </c:strCache>
            </c:strRef>
          </c:cat>
          <c:val>
            <c:numRef>
              <c:f>'DATA FOR INFOGRAPHIC'!$B$17:$B$22</c:f>
              <c:numCache>
                <c:formatCode>_("$"* #,##0_);_("$"* \(#,##0\);_("$"* "-"??_);_(@_)</c:formatCode>
                <c:ptCount val="6"/>
                <c:pt idx="0">
                  <c:v>165</c:v>
                </c:pt>
                <c:pt idx="1">
                  <c:v>92</c:v>
                </c:pt>
                <c:pt idx="2">
                  <c:v>67</c:v>
                </c:pt>
                <c:pt idx="3">
                  <c:v>45</c:v>
                </c:pt>
                <c:pt idx="4">
                  <c:v>40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FY17 UAF Expenditures - $435M Total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'DATA FOR INFOGRAPHIC'!$B$3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pattFill prst="dkDnDiag">
                <a:fgClr>
                  <a:schemeClr val="accent1"/>
                </a:fgClr>
                <a:bgClr>
                  <a:schemeClr val="accent1">
                    <a:lumMod val="75000"/>
                  </a:schemeClr>
                </a:bgClr>
              </a:patt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114324995187794"/>
                  <c:y val="-3.533809416585407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1512579975618079E-2"/>
                  <c:y val="9.242270781838744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856040405052232"/>
                  <c:y val="7.611281820337779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6082359790666"/>
                      <c:h val="6.7876323947798078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2985178995572769"/>
                  <c:y val="-8.154944807504825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3241499582942"/>
                  <c:y val="-2.718314935834930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667841996021912"/>
                  <c:y val="-8.970439288255255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763819998716745E-3"/>
                  <c:y val="-0.1141692273050668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228649990375585E-2"/>
                  <c:y val="0.119605857176736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7859319966635369E-2"/>
                  <c:y val="0.1766904708292701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FOR INFOGRAPHIC'!$A$4:$A$12</c:f>
              <c:strCache>
                <c:ptCount val="9"/>
                <c:pt idx="0">
                  <c:v>Salaries &amp; Benefits - Unrestricted</c:v>
                </c:pt>
                <c:pt idx="1">
                  <c:v>Salaries &amp; Benefits - Sponsored </c:v>
                </c:pt>
                <c:pt idx="2">
                  <c:v>Contractual Services</c:v>
                </c:pt>
                <c:pt idx="3">
                  <c:v>Commodities</c:v>
                </c:pt>
                <c:pt idx="4">
                  <c:v>Debt &amp; Transfers</c:v>
                </c:pt>
                <c:pt idx="5">
                  <c:v>Land &amp; Buildings</c:v>
                </c:pt>
                <c:pt idx="6">
                  <c:v>Student Aid</c:v>
                </c:pt>
                <c:pt idx="7">
                  <c:v>Travel</c:v>
                </c:pt>
                <c:pt idx="8">
                  <c:v>Equipment</c:v>
                </c:pt>
              </c:strCache>
            </c:strRef>
          </c:cat>
          <c:val>
            <c:numRef>
              <c:f>'DATA FOR INFOGRAPHIC'!$B$4:$B$12</c:f>
              <c:numCache>
                <c:formatCode>_("$"* #,##0_);_("$"* \(#,##0\);_("$"* "-"??_);_(@_)</c:formatCode>
                <c:ptCount val="9"/>
                <c:pt idx="0">
                  <c:v>171</c:v>
                </c:pt>
                <c:pt idx="1">
                  <c:v>65</c:v>
                </c:pt>
                <c:pt idx="2">
                  <c:v>92</c:v>
                </c:pt>
                <c:pt idx="3">
                  <c:v>37</c:v>
                </c:pt>
                <c:pt idx="4">
                  <c:v>29</c:v>
                </c:pt>
                <c:pt idx="5">
                  <c:v>13</c:v>
                </c:pt>
                <c:pt idx="6">
                  <c:v>13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533399</xdr:colOff>
      <xdr:row>31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542925</xdr:colOff>
      <xdr:row>2</xdr:row>
      <xdr:rowOff>19050</xdr:rowOff>
    </xdr:from>
    <xdr:to>
      <xdr:col>26</xdr:col>
      <xdr:colOff>585788</xdr:colOff>
      <xdr:row>26</xdr:row>
      <xdr:rowOff>119062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C34"/>
  <sheetViews>
    <sheetView tabSelected="1" topLeftCell="A4" workbookViewId="0">
      <selection activeCell="C28" sqref="C28"/>
    </sheetView>
  </sheetViews>
  <sheetFormatPr defaultRowHeight="15" x14ac:dyDescent="0.25"/>
  <cols>
    <col min="1" max="1" width="44.140625" customWidth="1"/>
    <col min="2" max="2" width="13.85546875" customWidth="1"/>
    <col min="3" max="3" width="14.7109375" customWidth="1"/>
  </cols>
  <sheetData>
    <row r="2" spans="1:3" x14ac:dyDescent="0.25">
      <c r="A2" s="14" t="s">
        <v>0</v>
      </c>
      <c r="B2" s="15"/>
      <c r="C2" s="15"/>
    </row>
    <row r="3" spans="1:3" x14ac:dyDescent="0.25">
      <c r="A3" s="1" t="s">
        <v>1</v>
      </c>
      <c r="B3" s="2" t="s">
        <v>2</v>
      </c>
      <c r="C3" s="2" t="s">
        <v>3</v>
      </c>
    </row>
    <row r="4" spans="1:3" x14ac:dyDescent="0.25">
      <c r="A4" s="3" t="s">
        <v>4</v>
      </c>
      <c r="B4" s="4">
        <v>171</v>
      </c>
      <c r="C4" s="5">
        <f>B4/$B$13</f>
        <v>0.39310344827586208</v>
      </c>
    </row>
    <row r="5" spans="1:3" x14ac:dyDescent="0.25">
      <c r="A5" s="3" t="s">
        <v>5</v>
      </c>
      <c r="B5" s="4">
        <v>65</v>
      </c>
      <c r="C5" s="5">
        <f t="shared" ref="C5:C13" si="0">B5/$B$13</f>
        <v>0.14942528735632185</v>
      </c>
    </row>
    <row r="6" spans="1:3" x14ac:dyDescent="0.25">
      <c r="A6" s="3" t="s">
        <v>6</v>
      </c>
      <c r="B6" s="4">
        <v>92</v>
      </c>
      <c r="C6" s="5">
        <f t="shared" si="0"/>
        <v>0.21149425287356322</v>
      </c>
    </row>
    <row r="7" spans="1:3" x14ac:dyDescent="0.25">
      <c r="A7" s="3" t="s">
        <v>7</v>
      </c>
      <c r="B7" s="4">
        <v>37</v>
      </c>
      <c r="C7" s="5">
        <f t="shared" si="0"/>
        <v>8.5057471264367815E-2</v>
      </c>
    </row>
    <row r="8" spans="1:3" x14ac:dyDescent="0.25">
      <c r="A8" s="3" t="s">
        <v>8</v>
      </c>
      <c r="B8" s="4">
        <v>29</v>
      </c>
      <c r="C8" s="5">
        <f t="shared" si="0"/>
        <v>6.6666666666666666E-2</v>
      </c>
    </row>
    <row r="9" spans="1:3" x14ac:dyDescent="0.25">
      <c r="A9" s="3" t="s">
        <v>9</v>
      </c>
      <c r="B9" s="4">
        <v>13</v>
      </c>
      <c r="C9" s="5">
        <f t="shared" si="0"/>
        <v>2.9885057471264367E-2</v>
      </c>
    </row>
    <row r="10" spans="1:3" x14ac:dyDescent="0.25">
      <c r="A10" s="3" t="s">
        <v>10</v>
      </c>
      <c r="B10" s="4">
        <v>13</v>
      </c>
      <c r="C10" s="5">
        <f t="shared" si="0"/>
        <v>2.9885057471264367E-2</v>
      </c>
    </row>
    <row r="11" spans="1:3" x14ac:dyDescent="0.25">
      <c r="A11" s="3" t="s">
        <v>11</v>
      </c>
      <c r="B11" s="4">
        <v>10</v>
      </c>
      <c r="C11" s="5">
        <f t="shared" si="0"/>
        <v>2.2988505747126436E-2</v>
      </c>
    </row>
    <row r="12" spans="1:3" x14ac:dyDescent="0.25">
      <c r="A12" s="3" t="s">
        <v>12</v>
      </c>
      <c r="B12" s="4">
        <v>5</v>
      </c>
      <c r="C12" s="5">
        <f t="shared" si="0"/>
        <v>1.1494252873563218E-2</v>
      </c>
    </row>
    <row r="13" spans="1:3" x14ac:dyDescent="0.25">
      <c r="A13" s="6" t="s">
        <v>13</v>
      </c>
      <c r="B13" s="7">
        <f>SUM(B4:B12)</f>
        <v>435</v>
      </c>
      <c r="C13" s="8">
        <f t="shared" si="0"/>
        <v>1</v>
      </c>
    </row>
    <row r="15" spans="1:3" x14ac:dyDescent="0.25">
      <c r="A15" s="14" t="s">
        <v>14</v>
      </c>
      <c r="B15" s="15"/>
      <c r="C15" s="15"/>
    </row>
    <row r="16" spans="1:3" x14ac:dyDescent="0.25">
      <c r="A16" s="1" t="s">
        <v>15</v>
      </c>
      <c r="B16" s="2" t="s">
        <v>2</v>
      </c>
      <c r="C16" s="2" t="s">
        <v>3</v>
      </c>
    </row>
    <row r="17" spans="1:3" x14ac:dyDescent="0.25">
      <c r="A17" s="3" t="s">
        <v>16</v>
      </c>
      <c r="B17" s="4">
        <v>165</v>
      </c>
      <c r="C17" s="5">
        <f t="shared" ref="C17:C23" si="1">B17/$B$23</f>
        <v>0.37931034482758619</v>
      </c>
    </row>
    <row r="18" spans="1:3" x14ac:dyDescent="0.25">
      <c r="A18" s="3" t="s">
        <v>17</v>
      </c>
      <c r="B18" s="4">
        <v>92</v>
      </c>
      <c r="C18" s="5">
        <f t="shared" si="1"/>
        <v>0.21149425287356322</v>
      </c>
    </row>
    <row r="19" spans="1:3" x14ac:dyDescent="0.25">
      <c r="A19" t="s">
        <v>18</v>
      </c>
      <c r="B19" s="4">
        <v>67</v>
      </c>
      <c r="C19" s="5">
        <f t="shared" si="1"/>
        <v>0.15402298850574714</v>
      </c>
    </row>
    <row r="20" spans="1:3" x14ac:dyDescent="0.25">
      <c r="A20" s="3" t="s">
        <v>19</v>
      </c>
      <c r="B20" s="4">
        <v>45</v>
      </c>
      <c r="C20" s="5">
        <f t="shared" si="1"/>
        <v>0.10344827586206896</v>
      </c>
    </row>
    <row r="21" spans="1:3" x14ac:dyDescent="0.25">
      <c r="A21" s="3" t="s">
        <v>20</v>
      </c>
      <c r="B21" s="4">
        <v>40</v>
      </c>
      <c r="C21" s="5">
        <f t="shared" si="1"/>
        <v>9.1954022988505746E-2</v>
      </c>
    </row>
    <row r="22" spans="1:3" x14ac:dyDescent="0.25">
      <c r="A22" s="3" t="s">
        <v>21</v>
      </c>
      <c r="B22" s="4">
        <v>26</v>
      </c>
      <c r="C22" s="5">
        <f t="shared" si="1"/>
        <v>5.9770114942528735E-2</v>
      </c>
    </row>
    <row r="23" spans="1:3" x14ac:dyDescent="0.25">
      <c r="A23" s="6" t="s">
        <v>13</v>
      </c>
      <c r="B23" s="7">
        <f>SUM(B17:B22)</f>
        <v>435</v>
      </c>
      <c r="C23" s="9">
        <f t="shared" si="1"/>
        <v>1</v>
      </c>
    </row>
    <row r="25" spans="1:3" x14ac:dyDescent="0.25">
      <c r="A25" s="10" t="s">
        <v>22</v>
      </c>
      <c r="B25" s="11" t="s">
        <v>23</v>
      </c>
    </row>
    <row r="26" spans="1:3" x14ac:dyDescent="0.25">
      <c r="A26" t="s">
        <v>24</v>
      </c>
      <c r="B26">
        <v>296</v>
      </c>
      <c r="C26">
        <f>B26/B28</f>
        <v>0.68045977011494252</v>
      </c>
    </row>
    <row r="27" spans="1:3" x14ac:dyDescent="0.25">
      <c r="A27" t="s">
        <v>25</v>
      </c>
      <c r="B27">
        <v>139</v>
      </c>
      <c r="C27">
        <f>B27/B28</f>
        <v>0.31954022988505748</v>
      </c>
    </row>
    <row r="28" spans="1:3" ht="15.75" thickBot="1" x14ac:dyDescent="0.3">
      <c r="B28" s="12">
        <f>SUM(B26:B27)</f>
        <v>435</v>
      </c>
    </row>
    <row r="30" spans="1:3" x14ac:dyDescent="0.25">
      <c r="A30" s="10" t="s">
        <v>26</v>
      </c>
      <c r="B30" s="11" t="s">
        <v>27</v>
      </c>
    </row>
    <row r="31" spans="1:3" x14ac:dyDescent="0.25">
      <c r="A31" t="s">
        <v>28</v>
      </c>
      <c r="B31" s="13" t="s">
        <v>29</v>
      </c>
    </row>
    <row r="32" spans="1:3" x14ac:dyDescent="0.25">
      <c r="A32" t="s">
        <v>30</v>
      </c>
      <c r="B32" s="13" t="s">
        <v>31</v>
      </c>
    </row>
    <row r="33" spans="1:2" x14ac:dyDescent="0.25">
      <c r="A33" t="s">
        <v>32</v>
      </c>
      <c r="B33" s="13" t="s">
        <v>33</v>
      </c>
    </row>
    <row r="34" spans="1:2" x14ac:dyDescent="0.25">
      <c r="A34" t="s">
        <v>34</v>
      </c>
      <c r="B34" s="13" t="s">
        <v>35</v>
      </c>
    </row>
  </sheetData>
  <mergeCells count="2">
    <mergeCell ref="A2:C2"/>
    <mergeCell ref="A15:C15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INFOGRAPHIC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2017-10-18T23:27:32Z</dcterms:created>
  <dcterms:modified xsi:type="dcterms:W3CDTF">2017-10-19T00:04:22Z</dcterms:modified>
</cp:coreProperties>
</file>