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60" yWindow="225" windowWidth="15315" windowHeight="12840"/>
  </bookViews>
  <sheets>
    <sheet name="9-10-12" sheetId="28" r:id="rId1"/>
    <sheet name="9-3-12" sheetId="27" r:id="rId2"/>
    <sheet name="8-27-12" sheetId="26" r:id="rId3"/>
    <sheet name="8-20-12" sheetId="25" r:id="rId4"/>
    <sheet name="7-30-12" sheetId="24" r:id="rId5"/>
    <sheet name="7-23-12 " sheetId="23" r:id="rId6"/>
    <sheet name="7-16-12 " sheetId="22" r:id="rId7"/>
    <sheet name="7-9-12" sheetId="20" r:id="rId8"/>
    <sheet name="7-2-12" sheetId="19" r:id="rId9"/>
    <sheet name="6-25-12" sheetId="18" r:id="rId10"/>
    <sheet name="6-18-12" sheetId="17" r:id="rId11"/>
    <sheet name="6-11-12" sheetId="16" r:id="rId12"/>
    <sheet name="6-4-12" sheetId="15" r:id="rId13"/>
    <sheet name="5-28-12" sheetId="14" r:id="rId14"/>
    <sheet name="5-21-12" sheetId="13" r:id="rId15"/>
    <sheet name="5-14-12" sheetId="12" r:id="rId16"/>
    <sheet name="5-7-12" sheetId="11" r:id="rId17"/>
    <sheet name="4-30-12" sheetId="10" r:id="rId18"/>
    <sheet name="4-23-12" sheetId="9" r:id="rId19"/>
    <sheet name="4-16-12" sheetId="8" r:id="rId20"/>
    <sheet name="4-9-12" sheetId="7" r:id="rId21"/>
    <sheet name="4-2-12" sheetId="6" r:id="rId22"/>
    <sheet name="3-26-12" sheetId="5" r:id="rId23"/>
    <sheet name="3-19-12" sheetId="4" r:id="rId24"/>
    <sheet name="3-12-12" sheetId="3" r:id="rId25"/>
    <sheet name="3-5-12" sheetId="2" r:id="rId26"/>
    <sheet name="2-27-12" sheetId="1" r:id="rId27"/>
  </sheets>
  <calcPr calcId="145621"/>
</workbook>
</file>

<file path=xl/calcChain.xml><?xml version="1.0" encoding="utf-8"?>
<calcChain xmlns="http://schemas.openxmlformats.org/spreadsheetml/2006/main">
  <c r="R55" i="28" l="1"/>
  <c r="Q55" i="28"/>
  <c r="P55" i="28"/>
  <c r="K55" i="28"/>
  <c r="H55" i="28"/>
  <c r="E55" i="28"/>
  <c r="P54" i="28"/>
  <c r="K54" i="28"/>
  <c r="H54" i="28"/>
  <c r="E54" i="28"/>
  <c r="R53" i="28"/>
  <c r="Q53" i="28"/>
  <c r="P53" i="28"/>
  <c r="K53" i="28"/>
  <c r="H53" i="28"/>
  <c r="E53" i="28"/>
  <c r="R52" i="28"/>
  <c r="Q52" i="28"/>
  <c r="P52" i="28"/>
  <c r="K52" i="28"/>
  <c r="H52" i="28"/>
  <c r="E52" i="28"/>
  <c r="R51" i="28"/>
  <c r="Q51" i="28"/>
  <c r="P51" i="28"/>
  <c r="K51" i="28"/>
  <c r="H51" i="28"/>
  <c r="E51" i="28"/>
  <c r="R50" i="28"/>
  <c r="Q50" i="28"/>
  <c r="P50" i="28"/>
  <c r="K50" i="28"/>
  <c r="H50" i="28"/>
  <c r="E50" i="28"/>
  <c r="R49" i="28"/>
  <c r="Q49" i="28"/>
  <c r="P49" i="28"/>
  <c r="K49" i="28"/>
  <c r="H49" i="28"/>
  <c r="E49" i="28"/>
  <c r="P48" i="28"/>
  <c r="H48" i="28"/>
  <c r="E48" i="28"/>
  <c r="R47" i="28"/>
  <c r="Q47" i="28"/>
  <c r="P47" i="28"/>
  <c r="K47" i="28"/>
  <c r="H47" i="28"/>
  <c r="E47" i="28"/>
  <c r="R46" i="28"/>
  <c r="Q46" i="28"/>
  <c r="P46" i="28"/>
  <c r="K46" i="28"/>
  <c r="H46" i="28"/>
  <c r="E46" i="28"/>
  <c r="R45" i="28"/>
  <c r="Q45" i="28"/>
  <c r="P45" i="28"/>
  <c r="K45" i="28"/>
  <c r="H45" i="28"/>
  <c r="E45" i="28"/>
  <c r="R44" i="28"/>
  <c r="Q44" i="28"/>
  <c r="P44" i="28"/>
  <c r="K44" i="28"/>
  <c r="H44" i="28"/>
  <c r="E44" i="28"/>
  <c r="K43" i="28"/>
  <c r="H43" i="28"/>
  <c r="E43" i="28"/>
  <c r="R42" i="28"/>
  <c r="Q42" i="28"/>
  <c r="P42" i="28"/>
  <c r="K42" i="28"/>
  <c r="H42" i="28"/>
  <c r="E42" i="28"/>
  <c r="R41" i="28"/>
  <c r="Q41" i="28"/>
  <c r="P41" i="28"/>
  <c r="K41" i="28"/>
  <c r="H41" i="28"/>
  <c r="E41" i="28"/>
  <c r="R40" i="28"/>
  <c r="Q40" i="28"/>
  <c r="P40" i="28"/>
  <c r="K40" i="28"/>
  <c r="H40" i="28"/>
  <c r="E40" i="28"/>
  <c r="R39" i="28"/>
  <c r="Q39" i="28"/>
  <c r="P39" i="28"/>
  <c r="K39" i="28"/>
  <c r="H39" i="28"/>
  <c r="E39" i="28"/>
  <c r="R38" i="28"/>
  <c r="Q38" i="28"/>
  <c r="P38" i="28"/>
  <c r="K38" i="28"/>
  <c r="H38" i="28"/>
  <c r="E38" i="28"/>
  <c r="R37" i="28"/>
  <c r="Q37" i="28"/>
  <c r="P37" i="28"/>
  <c r="K37" i="28"/>
  <c r="H37" i="28"/>
  <c r="E37" i="28"/>
  <c r="R36" i="28"/>
  <c r="Q36" i="28"/>
  <c r="P36" i="28"/>
  <c r="K36" i="28"/>
  <c r="H36" i="28"/>
  <c r="E36" i="28"/>
  <c r="R35" i="28"/>
  <c r="Q35" i="28"/>
  <c r="P35" i="28"/>
  <c r="K35" i="28"/>
  <c r="H35" i="28"/>
  <c r="E35" i="28"/>
  <c r="R34" i="28"/>
  <c r="Q34" i="28"/>
  <c r="P34" i="28"/>
  <c r="K34" i="28"/>
  <c r="H34" i="28"/>
  <c r="E34" i="28"/>
  <c r="R33" i="28"/>
  <c r="Q33" i="28"/>
  <c r="P33" i="28"/>
  <c r="K33" i="28"/>
  <c r="H33" i="28"/>
  <c r="E33" i="28"/>
  <c r="P32" i="28"/>
  <c r="K32" i="28"/>
  <c r="H32" i="28"/>
  <c r="E32" i="28"/>
  <c r="R31" i="28"/>
  <c r="Q31" i="28"/>
  <c r="P31" i="28"/>
  <c r="K31" i="28"/>
  <c r="H31" i="28"/>
  <c r="E31" i="28"/>
  <c r="R30" i="28"/>
  <c r="Q30" i="28"/>
  <c r="P30" i="28"/>
  <c r="K30" i="28"/>
  <c r="H30" i="28"/>
  <c r="E30" i="28"/>
  <c r="R29" i="28"/>
  <c r="Q29" i="28"/>
  <c r="P29" i="28"/>
  <c r="K29" i="28"/>
  <c r="H29" i="28"/>
  <c r="E29" i="28"/>
  <c r="R28" i="28"/>
  <c r="Q28" i="28"/>
  <c r="P28" i="28"/>
  <c r="K28" i="28"/>
  <c r="H28" i="28"/>
  <c r="E28" i="28"/>
  <c r="R27" i="28"/>
  <c r="Q27" i="28"/>
  <c r="P27" i="28"/>
  <c r="K27" i="28"/>
  <c r="H27" i="28"/>
  <c r="E27" i="28"/>
  <c r="R26" i="28"/>
  <c r="Q26" i="28"/>
  <c r="P26" i="28"/>
  <c r="K26" i="28"/>
  <c r="H26" i="28"/>
  <c r="E26" i="28"/>
  <c r="R25" i="28"/>
  <c r="Q25" i="28"/>
  <c r="P25" i="28"/>
  <c r="K25" i="28"/>
  <c r="H25" i="28"/>
  <c r="E25" i="28"/>
  <c r="R24" i="28"/>
  <c r="Q24" i="28"/>
  <c r="P24" i="28"/>
  <c r="K24" i="28"/>
  <c r="H24" i="28"/>
  <c r="E24" i="28"/>
  <c r="R23" i="28"/>
  <c r="Q23" i="28"/>
  <c r="P23" i="28"/>
  <c r="K23" i="28"/>
  <c r="H23" i="28"/>
  <c r="E23" i="28"/>
  <c r="R22" i="28"/>
  <c r="Q22" i="28"/>
  <c r="P22" i="28"/>
  <c r="K22" i="28"/>
  <c r="H22" i="28"/>
  <c r="E22" i="28"/>
  <c r="R21" i="28"/>
  <c r="Q21" i="28"/>
  <c r="P21" i="28"/>
  <c r="K21" i="28"/>
  <c r="H21" i="28"/>
  <c r="E21" i="28"/>
  <c r="R20" i="28"/>
  <c r="Q20" i="28"/>
  <c r="P20" i="28"/>
  <c r="K20" i="28"/>
  <c r="H20" i="28"/>
  <c r="E20" i="28"/>
  <c r="R19" i="28"/>
  <c r="Q19" i="28"/>
  <c r="P19" i="28"/>
  <c r="K19" i="28"/>
  <c r="H19" i="28"/>
  <c r="E19" i="28"/>
  <c r="R18" i="28"/>
  <c r="Q18" i="28"/>
  <c r="P18" i="28"/>
  <c r="K18" i="28"/>
  <c r="H18" i="28"/>
  <c r="E18" i="28"/>
  <c r="R17" i="28"/>
  <c r="Q17" i="28"/>
  <c r="P17" i="28"/>
  <c r="K17" i="28"/>
  <c r="H17" i="28"/>
  <c r="E17" i="28"/>
  <c r="O15" i="28"/>
  <c r="N15" i="28"/>
  <c r="M15" i="28"/>
  <c r="J15" i="28"/>
  <c r="R15" i="28" s="1"/>
  <c r="I15" i="28"/>
  <c r="G15" i="28"/>
  <c r="Q15" i="28" s="1"/>
  <c r="F15" i="28"/>
  <c r="D15" i="28"/>
  <c r="P15" i="28" s="1"/>
  <c r="C15" i="28"/>
  <c r="R14" i="28"/>
  <c r="Q14" i="28"/>
  <c r="P14" i="28"/>
  <c r="K14" i="28"/>
  <c r="H14" i="28"/>
  <c r="E14" i="28"/>
  <c r="R13" i="28"/>
  <c r="Q13" i="28"/>
  <c r="P13" i="28"/>
  <c r="K13" i="28"/>
  <c r="H13" i="28"/>
  <c r="E13" i="28"/>
  <c r="R12" i="28"/>
  <c r="Q12" i="28"/>
  <c r="P12" i="28"/>
  <c r="K12" i="28"/>
  <c r="H12" i="28"/>
  <c r="E12" i="28"/>
  <c r="R11" i="28"/>
  <c r="Q11" i="28"/>
  <c r="P11" i="28"/>
  <c r="K11" i="28"/>
  <c r="H11" i="28"/>
  <c r="E11" i="28"/>
  <c r="R10" i="28"/>
  <c r="Q10" i="28"/>
  <c r="P10" i="28"/>
  <c r="K10" i="28"/>
  <c r="H10" i="28"/>
  <c r="E10" i="28"/>
  <c r="R9" i="28"/>
  <c r="Q9" i="28"/>
  <c r="P9" i="28"/>
  <c r="K9" i="28"/>
  <c r="H9" i="28"/>
  <c r="E9" i="28"/>
  <c r="R8" i="28"/>
  <c r="Q8" i="28"/>
  <c r="P8" i="28"/>
  <c r="K8" i="28"/>
  <c r="H8" i="28"/>
  <c r="E8" i="28"/>
  <c r="R7" i="28"/>
  <c r="Q7" i="28"/>
  <c r="P7" i="28"/>
  <c r="K7" i="28"/>
  <c r="H7" i="28"/>
  <c r="E7" i="28"/>
  <c r="K15" i="28" l="1"/>
  <c r="E15" i="28"/>
  <c r="H15" i="28"/>
  <c r="H55" i="27"/>
  <c r="H54" i="27"/>
  <c r="K55" i="27"/>
  <c r="K54" i="27"/>
  <c r="K48" i="27"/>
  <c r="H48" i="27"/>
  <c r="K46" i="27"/>
  <c r="R55" i="27"/>
  <c r="Q55" i="27"/>
  <c r="P55" i="27"/>
  <c r="E55" i="27"/>
  <c r="P54" i="27"/>
  <c r="E54" i="27"/>
  <c r="R53" i="27"/>
  <c r="Q53" i="27"/>
  <c r="P53" i="27"/>
  <c r="K53" i="27"/>
  <c r="H53" i="27"/>
  <c r="E53" i="27"/>
  <c r="R52" i="27"/>
  <c r="Q52" i="27"/>
  <c r="P52" i="27"/>
  <c r="K52" i="27"/>
  <c r="H52" i="27"/>
  <c r="E52" i="27"/>
  <c r="R51" i="27"/>
  <c r="Q51" i="27"/>
  <c r="P51" i="27"/>
  <c r="K51" i="27"/>
  <c r="H51" i="27"/>
  <c r="E51" i="27"/>
  <c r="R50" i="27"/>
  <c r="Q50" i="27"/>
  <c r="P50" i="27"/>
  <c r="K50" i="27"/>
  <c r="H50" i="27"/>
  <c r="E50" i="27"/>
  <c r="R49" i="27"/>
  <c r="Q49" i="27"/>
  <c r="P49" i="27"/>
  <c r="K49" i="27"/>
  <c r="H49" i="27"/>
  <c r="E49" i="27"/>
  <c r="P48" i="27"/>
  <c r="E48" i="27"/>
  <c r="R47" i="27"/>
  <c r="Q47" i="27"/>
  <c r="P47" i="27"/>
  <c r="K47" i="27"/>
  <c r="H47" i="27"/>
  <c r="E47" i="27"/>
  <c r="R46" i="27"/>
  <c r="Q46" i="27"/>
  <c r="P46" i="27"/>
  <c r="H46" i="27"/>
  <c r="E46" i="27"/>
  <c r="R45" i="27"/>
  <c r="Q45" i="27"/>
  <c r="P45" i="27"/>
  <c r="K45" i="27"/>
  <c r="H45" i="27"/>
  <c r="E45" i="27"/>
  <c r="R44" i="27"/>
  <c r="Q44" i="27"/>
  <c r="P44" i="27"/>
  <c r="K44" i="27"/>
  <c r="H44" i="27"/>
  <c r="E44" i="27"/>
  <c r="K43" i="27"/>
  <c r="H43" i="27"/>
  <c r="E43" i="27"/>
  <c r="R42" i="27"/>
  <c r="Q42" i="27"/>
  <c r="P42" i="27"/>
  <c r="K42" i="27"/>
  <c r="H42" i="27"/>
  <c r="E42" i="27"/>
  <c r="R41" i="27"/>
  <c r="Q41" i="27"/>
  <c r="P41" i="27"/>
  <c r="K41" i="27"/>
  <c r="H41" i="27"/>
  <c r="E41" i="27"/>
  <c r="R40" i="27"/>
  <c r="Q40" i="27"/>
  <c r="P40" i="27"/>
  <c r="K40" i="27"/>
  <c r="H40" i="27"/>
  <c r="E40" i="27"/>
  <c r="R39" i="27"/>
  <c r="Q39" i="27"/>
  <c r="P39" i="27"/>
  <c r="K39" i="27"/>
  <c r="H39" i="27"/>
  <c r="E39" i="27"/>
  <c r="R38" i="27"/>
  <c r="Q38" i="27"/>
  <c r="P38" i="27"/>
  <c r="K38" i="27"/>
  <c r="H38" i="27"/>
  <c r="E38" i="27"/>
  <c r="R37" i="27"/>
  <c r="Q37" i="27"/>
  <c r="P37" i="27"/>
  <c r="K37" i="27"/>
  <c r="H37" i="27"/>
  <c r="E37" i="27"/>
  <c r="R36" i="27"/>
  <c r="Q36" i="27"/>
  <c r="P36" i="27"/>
  <c r="K36" i="27"/>
  <c r="H36" i="27"/>
  <c r="E36" i="27"/>
  <c r="R35" i="27"/>
  <c r="Q35" i="27"/>
  <c r="P35" i="27"/>
  <c r="K35" i="27"/>
  <c r="H35" i="27"/>
  <c r="E35" i="27"/>
  <c r="R34" i="27"/>
  <c r="Q34" i="27"/>
  <c r="P34" i="27"/>
  <c r="K34" i="27"/>
  <c r="H34" i="27"/>
  <c r="E34" i="27"/>
  <c r="R33" i="27"/>
  <c r="Q33" i="27"/>
  <c r="P33" i="27"/>
  <c r="K33" i="27"/>
  <c r="H33" i="27"/>
  <c r="E33" i="27"/>
  <c r="P32" i="27"/>
  <c r="K32" i="27"/>
  <c r="H32" i="27"/>
  <c r="E32" i="27"/>
  <c r="R31" i="27"/>
  <c r="Q31" i="27"/>
  <c r="P31" i="27"/>
  <c r="K31" i="27"/>
  <c r="H31" i="27"/>
  <c r="E31" i="27"/>
  <c r="R30" i="27"/>
  <c r="Q30" i="27"/>
  <c r="P30" i="27"/>
  <c r="K30" i="27"/>
  <c r="H30" i="27"/>
  <c r="E30" i="27"/>
  <c r="R29" i="27"/>
  <c r="Q29" i="27"/>
  <c r="P29" i="27"/>
  <c r="K29" i="27"/>
  <c r="H29" i="27"/>
  <c r="E29" i="27"/>
  <c r="R28" i="27"/>
  <c r="Q28" i="27"/>
  <c r="P28" i="27"/>
  <c r="K28" i="27"/>
  <c r="H28" i="27"/>
  <c r="E28" i="27"/>
  <c r="R27" i="27"/>
  <c r="Q27" i="27"/>
  <c r="P27" i="27"/>
  <c r="K27" i="27"/>
  <c r="H27" i="27"/>
  <c r="E27" i="27"/>
  <c r="R26" i="27"/>
  <c r="Q26" i="27"/>
  <c r="P26" i="27"/>
  <c r="K26" i="27"/>
  <c r="H26" i="27"/>
  <c r="E26" i="27"/>
  <c r="R25" i="27"/>
  <c r="Q25" i="27"/>
  <c r="P25" i="27"/>
  <c r="K25" i="27"/>
  <c r="H25" i="27"/>
  <c r="E25" i="27"/>
  <c r="R24" i="27"/>
  <c r="Q24" i="27"/>
  <c r="P24" i="27"/>
  <c r="K24" i="27"/>
  <c r="H24" i="27"/>
  <c r="E24" i="27"/>
  <c r="R23" i="27"/>
  <c r="Q23" i="27"/>
  <c r="P23" i="27"/>
  <c r="K23" i="27"/>
  <c r="H23" i="27"/>
  <c r="E23" i="27"/>
  <c r="R22" i="27"/>
  <c r="Q22" i="27"/>
  <c r="P22" i="27"/>
  <c r="K22" i="27"/>
  <c r="H22" i="27"/>
  <c r="E22" i="27"/>
  <c r="R21" i="27"/>
  <c r="Q21" i="27"/>
  <c r="P21" i="27"/>
  <c r="K21" i="27"/>
  <c r="H21" i="27"/>
  <c r="E21" i="27"/>
  <c r="R20" i="27"/>
  <c r="Q20" i="27"/>
  <c r="P20" i="27"/>
  <c r="K20" i="27"/>
  <c r="H20" i="27"/>
  <c r="E20" i="27"/>
  <c r="R19" i="27"/>
  <c r="Q19" i="27"/>
  <c r="P19" i="27"/>
  <c r="K19" i="27"/>
  <c r="H19" i="27"/>
  <c r="E19" i="27"/>
  <c r="R18" i="27"/>
  <c r="Q18" i="27"/>
  <c r="P18" i="27"/>
  <c r="K18" i="27"/>
  <c r="H18" i="27"/>
  <c r="E18" i="27"/>
  <c r="R17" i="27"/>
  <c r="Q17" i="27"/>
  <c r="P17" i="27"/>
  <c r="K17" i="27"/>
  <c r="H17" i="27"/>
  <c r="E17" i="27"/>
  <c r="O15" i="27"/>
  <c r="N15" i="27"/>
  <c r="M15" i="27"/>
  <c r="J15" i="27"/>
  <c r="R15" i="27" s="1"/>
  <c r="I15" i="27"/>
  <c r="G15" i="27"/>
  <c r="F15" i="27"/>
  <c r="D15" i="27"/>
  <c r="C15" i="27"/>
  <c r="R14" i="27"/>
  <c r="Q14" i="27"/>
  <c r="P14" i="27"/>
  <c r="K14" i="27"/>
  <c r="H14" i="27"/>
  <c r="E14" i="27"/>
  <c r="R13" i="27"/>
  <c r="Q13" i="27"/>
  <c r="P13" i="27"/>
  <c r="K13" i="27"/>
  <c r="H13" i="27"/>
  <c r="E13" i="27"/>
  <c r="R12" i="27"/>
  <c r="Q12" i="27"/>
  <c r="P12" i="27"/>
  <c r="K12" i="27"/>
  <c r="H12" i="27"/>
  <c r="E12" i="27"/>
  <c r="R11" i="27"/>
  <c r="Q11" i="27"/>
  <c r="P11" i="27"/>
  <c r="K11" i="27"/>
  <c r="H11" i="27"/>
  <c r="E11" i="27"/>
  <c r="R10" i="27"/>
  <c r="Q10" i="27"/>
  <c r="P10" i="27"/>
  <c r="K10" i="27"/>
  <c r="H10" i="27"/>
  <c r="E10" i="27"/>
  <c r="R9" i="27"/>
  <c r="Q9" i="27"/>
  <c r="P9" i="27"/>
  <c r="K9" i="27"/>
  <c r="H9" i="27"/>
  <c r="E9" i="27"/>
  <c r="R8" i="27"/>
  <c r="Q8" i="27"/>
  <c r="P8" i="27"/>
  <c r="K8" i="27"/>
  <c r="H8" i="27"/>
  <c r="E8" i="27"/>
  <c r="R7" i="27"/>
  <c r="Q7" i="27"/>
  <c r="P7" i="27"/>
  <c r="K7" i="27"/>
  <c r="H7" i="27"/>
  <c r="E7" i="27"/>
  <c r="E15" i="27" l="1"/>
  <c r="K15" i="27"/>
  <c r="H15" i="27"/>
  <c r="P15" i="27"/>
  <c r="Q15" i="27"/>
  <c r="E31" i="26"/>
  <c r="E45" i="26"/>
  <c r="H45" i="26"/>
  <c r="R55" i="26"/>
  <c r="Q55" i="26"/>
  <c r="P55" i="26"/>
  <c r="H55" i="26"/>
  <c r="E55" i="26"/>
  <c r="P54" i="26"/>
  <c r="H54" i="26"/>
  <c r="E54" i="26"/>
  <c r="R53" i="26"/>
  <c r="Q53" i="26"/>
  <c r="P53" i="26"/>
  <c r="K53" i="26"/>
  <c r="H53" i="26"/>
  <c r="E53" i="26"/>
  <c r="R52" i="26"/>
  <c r="Q52" i="26"/>
  <c r="P52" i="26"/>
  <c r="K52" i="26"/>
  <c r="H52" i="26"/>
  <c r="E52" i="26"/>
  <c r="R51" i="26"/>
  <c r="Q51" i="26"/>
  <c r="P51" i="26"/>
  <c r="K51" i="26"/>
  <c r="H51" i="26"/>
  <c r="E51" i="26"/>
  <c r="R50" i="26"/>
  <c r="Q50" i="26"/>
  <c r="P50" i="26"/>
  <c r="K50" i="26"/>
  <c r="H50" i="26"/>
  <c r="E50" i="26"/>
  <c r="R49" i="26"/>
  <c r="Q49" i="26"/>
  <c r="P49" i="26"/>
  <c r="K49" i="26"/>
  <c r="H49" i="26"/>
  <c r="E49" i="26"/>
  <c r="P48" i="26"/>
  <c r="E48" i="26"/>
  <c r="R47" i="26"/>
  <c r="Q47" i="26"/>
  <c r="P47" i="26"/>
  <c r="K47" i="26"/>
  <c r="H47" i="26"/>
  <c r="E47" i="26"/>
  <c r="R46" i="26"/>
  <c r="Q46" i="26"/>
  <c r="P46" i="26"/>
  <c r="H46" i="26"/>
  <c r="E46" i="26"/>
  <c r="R45" i="26"/>
  <c r="Q45" i="26"/>
  <c r="P45" i="26"/>
  <c r="K45" i="26"/>
  <c r="R44" i="26"/>
  <c r="Q44" i="26"/>
  <c r="P44" i="26"/>
  <c r="K44" i="26"/>
  <c r="H44" i="26"/>
  <c r="E44" i="26"/>
  <c r="K43" i="26"/>
  <c r="H43" i="26"/>
  <c r="E43" i="26"/>
  <c r="R42" i="26"/>
  <c r="Q42" i="26"/>
  <c r="P42" i="26"/>
  <c r="K42" i="26"/>
  <c r="H42" i="26"/>
  <c r="E42" i="26"/>
  <c r="R41" i="26"/>
  <c r="Q41" i="26"/>
  <c r="P41" i="26"/>
  <c r="K41" i="26"/>
  <c r="H41" i="26"/>
  <c r="E41" i="26"/>
  <c r="R40" i="26"/>
  <c r="Q40" i="26"/>
  <c r="P40" i="26"/>
  <c r="K40" i="26"/>
  <c r="H40" i="26"/>
  <c r="E40" i="26"/>
  <c r="R39" i="26"/>
  <c r="Q39" i="26"/>
  <c r="P39" i="26"/>
  <c r="K39" i="26"/>
  <c r="H39" i="26"/>
  <c r="E39" i="26"/>
  <c r="R38" i="26"/>
  <c r="Q38" i="26"/>
  <c r="P38" i="26"/>
  <c r="K38" i="26"/>
  <c r="H38" i="26"/>
  <c r="E38" i="26"/>
  <c r="R37" i="26"/>
  <c r="Q37" i="26"/>
  <c r="P37" i="26"/>
  <c r="K37" i="26"/>
  <c r="H37" i="26"/>
  <c r="E37" i="26"/>
  <c r="R36" i="26"/>
  <c r="Q36" i="26"/>
  <c r="P36" i="26"/>
  <c r="K36" i="26"/>
  <c r="H36" i="26"/>
  <c r="E36" i="26"/>
  <c r="R35" i="26"/>
  <c r="Q35" i="26"/>
  <c r="P35" i="26"/>
  <c r="K35" i="26"/>
  <c r="H35" i="26"/>
  <c r="E35" i="26"/>
  <c r="R34" i="26"/>
  <c r="Q34" i="26"/>
  <c r="P34" i="26"/>
  <c r="K34" i="26"/>
  <c r="H34" i="26"/>
  <c r="E34" i="26"/>
  <c r="R33" i="26"/>
  <c r="Q33" i="26"/>
  <c r="P33" i="26"/>
  <c r="K33" i="26"/>
  <c r="H33" i="26"/>
  <c r="E33" i="26"/>
  <c r="P32" i="26"/>
  <c r="K32" i="26"/>
  <c r="H32" i="26"/>
  <c r="E32" i="26"/>
  <c r="R31" i="26"/>
  <c r="Q31" i="26"/>
  <c r="P31" i="26"/>
  <c r="K31" i="26"/>
  <c r="H31" i="26"/>
  <c r="R30" i="26"/>
  <c r="Q30" i="26"/>
  <c r="P30" i="26"/>
  <c r="K30" i="26"/>
  <c r="H30" i="26"/>
  <c r="E30" i="26"/>
  <c r="R29" i="26"/>
  <c r="Q29" i="26"/>
  <c r="P29" i="26"/>
  <c r="K29" i="26"/>
  <c r="H29" i="26"/>
  <c r="E29" i="26"/>
  <c r="R28" i="26"/>
  <c r="Q28" i="26"/>
  <c r="P28" i="26"/>
  <c r="K28" i="26"/>
  <c r="H28" i="26"/>
  <c r="E28" i="26"/>
  <c r="R27" i="26"/>
  <c r="Q27" i="26"/>
  <c r="P27" i="26"/>
  <c r="K27" i="26"/>
  <c r="H27" i="26"/>
  <c r="E27" i="26"/>
  <c r="R26" i="26"/>
  <c r="Q26" i="26"/>
  <c r="P26" i="26"/>
  <c r="K26" i="26"/>
  <c r="H26" i="26"/>
  <c r="E26" i="26"/>
  <c r="R25" i="26"/>
  <c r="Q25" i="26"/>
  <c r="P25" i="26"/>
  <c r="K25" i="26"/>
  <c r="H25" i="26"/>
  <c r="E25" i="26"/>
  <c r="R24" i="26"/>
  <c r="Q24" i="26"/>
  <c r="P24" i="26"/>
  <c r="K24" i="26"/>
  <c r="H24" i="26"/>
  <c r="E24" i="26"/>
  <c r="R23" i="26"/>
  <c r="Q23" i="26"/>
  <c r="P23" i="26"/>
  <c r="K23" i="26"/>
  <c r="H23" i="26"/>
  <c r="E23" i="26"/>
  <c r="R22" i="26"/>
  <c r="Q22" i="26"/>
  <c r="P22" i="26"/>
  <c r="K22" i="26"/>
  <c r="H22" i="26"/>
  <c r="E22" i="26"/>
  <c r="R21" i="26"/>
  <c r="Q21" i="26"/>
  <c r="P21" i="26"/>
  <c r="K21" i="26"/>
  <c r="H21" i="26"/>
  <c r="E21" i="26"/>
  <c r="R20" i="26"/>
  <c r="Q20" i="26"/>
  <c r="P20" i="26"/>
  <c r="K20" i="26"/>
  <c r="H20" i="26"/>
  <c r="E20" i="26"/>
  <c r="R19" i="26"/>
  <c r="Q19" i="26"/>
  <c r="P19" i="26"/>
  <c r="K19" i="26"/>
  <c r="H19" i="26"/>
  <c r="E19" i="26"/>
  <c r="R18" i="26"/>
  <c r="Q18" i="26"/>
  <c r="P18" i="26"/>
  <c r="K18" i="26"/>
  <c r="H18" i="26"/>
  <c r="E18" i="26"/>
  <c r="R17" i="26"/>
  <c r="Q17" i="26"/>
  <c r="P17" i="26"/>
  <c r="K17" i="26"/>
  <c r="H17" i="26"/>
  <c r="E17" i="26"/>
  <c r="O15" i="26"/>
  <c r="N15" i="26"/>
  <c r="M15" i="26"/>
  <c r="J15" i="26"/>
  <c r="R15" i="26" s="1"/>
  <c r="I15" i="26"/>
  <c r="G15" i="26"/>
  <c r="Q15" i="26" s="1"/>
  <c r="F15" i="26"/>
  <c r="D15" i="26"/>
  <c r="P15" i="26" s="1"/>
  <c r="C15" i="26"/>
  <c r="E15" i="26" s="1"/>
  <c r="R14" i="26"/>
  <c r="Q14" i="26"/>
  <c r="P14" i="26"/>
  <c r="K14" i="26"/>
  <c r="H14" i="26"/>
  <c r="E14" i="26"/>
  <c r="R13" i="26"/>
  <c r="Q13" i="26"/>
  <c r="P13" i="26"/>
  <c r="K13" i="26"/>
  <c r="H13" i="26"/>
  <c r="E13" i="26"/>
  <c r="R12" i="26"/>
  <c r="Q12" i="26"/>
  <c r="P12" i="26"/>
  <c r="K12" i="26"/>
  <c r="H12" i="26"/>
  <c r="E12" i="26"/>
  <c r="R11" i="26"/>
  <c r="Q11" i="26"/>
  <c r="P11" i="26"/>
  <c r="K11" i="26"/>
  <c r="H11" i="26"/>
  <c r="E11" i="26"/>
  <c r="R10" i="26"/>
  <c r="Q10" i="26"/>
  <c r="P10" i="26"/>
  <c r="K10" i="26"/>
  <c r="H10" i="26"/>
  <c r="E10" i="26"/>
  <c r="R9" i="26"/>
  <c r="Q9" i="26"/>
  <c r="P9" i="26"/>
  <c r="K9" i="26"/>
  <c r="H9" i="26"/>
  <c r="E9" i="26"/>
  <c r="R8" i="26"/>
  <c r="Q8" i="26"/>
  <c r="P8" i="26"/>
  <c r="K8" i="26"/>
  <c r="H8" i="26"/>
  <c r="E8" i="26"/>
  <c r="R7" i="26"/>
  <c r="Q7" i="26"/>
  <c r="P7" i="26"/>
  <c r="K7" i="26"/>
  <c r="H7" i="26"/>
  <c r="E7" i="26"/>
  <c r="K15" i="26" l="1"/>
  <c r="H15" i="26"/>
  <c r="K49" i="25"/>
  <c r="H49" i="25"/>
  <c r="R55" i="25"/>
  <c r="Q55" i="25"/>
  <c r="P55" i="25"/>
  <c r="H55" i="25"/>
  <c r="E55" i="25"/>
  <c r="P54" i="25"/>
  <c r="H54" i="25"/>
  <c r="E54" i="25"/>
  <c r="R53" i="25"/>
  <c r="Q53" i="25"/>
  <c r="P53" i="25"/>
  <c r="K53" i="25"/>
  <c r="H53" i="25"/>
  <c r="E53" i="25"/>
  <c r="R52" i="25"/>
  <c r="Q52" i="25"/>
  <c r="P52" i="25"/>
  <c r="K52" i="25"/>
  <c r="H52" i="25"/>
  <c r="E52" i="25"/>
  <c r="R51" i="25"/>
  <c r="Q51" i="25"/>
  <c r="P51" i="25"/>
  <c r="K51" i="25"/>
  <c r="H51" i="25"/>
  <c r="E51" i="25"/>
  <c r="R50" i="25"/>
  <c r="Q50" i="25"/>
  <c r="P50" i="25"/>
  <c r="K50" i="25"/>
  <c r="H50" i="25"/>
  <c r="E50" i="25"/>
  <c r="R49" i="25"/>
  <c r="Q49" i="25"/>
  <c r="P49" i="25"/>
  <c r="E49" i="25"/>
  <c r="P48" i="25"/>
  <c r="E48" i="25"/>
  <c r="R47" i="25"/>
  <c r="Q47" i="25"/>
  <c r="P47" i="25"/>
  <c r="K47" i="25"/>
  <c r="H47" i="25"/>
  <c r="E47" i="25"/>
  <c r="R46" i="25"/>
  <c r="Q46" i="25"/>
  <c r="P46" i="25"/>
  <c r="H46" i="25"/>
  <c r="E46" i="25"/>
  <c r="R45" i="25"/>
  <c r="Q45" i="25"/>
  <c r="P45" i="25"/>
  <c r="K45" i="25"/>
  <c r="H45" i="25"/>
  <c r="E45" i="25"/>
  <c r="R44" i="25"/>
  <c r="Q44" i="25"/>
  <c r="P44" i="25"/>
  <c r="K44" i="25"/>
  <c r="H44" i="25"/>
  <c r="E44" i="25"/>
  <c r="K43" i="25"/>
  <c r="H43" i="25"/>
  <c r="E43" i="25"/>
  <c r="R42" i="25"/>
  <c r="Q42" i="25"/>
  <c r="P42" i="25"/>
  <c r="K42" i="25"/>
  <c r="H42" i="25"/>
  <c r="E42" i="25"/>
  <c r="R41" i="25"/>
  <c r="Q41" i="25"/>
  <c r="P41" i="25"/>
  <c r="K41" i="25"/>
  <c r="H41" i="25"/>
  <c r="E41" i="25"/>
  <c r="R40" i="25"/>
  <c r="Q40" i="25"/>
  <c r="P40" i="25"/>
  <c r="K40" i="25"/>
  <c r="H40" i="25"/>
  <c r="E40" i="25"/>
  <c r="R39" i="25"/>
  <c r="Q39" i="25"/>
  <c r="P39" i="25"/>
  <c r="K39" i="25"/>
  <c r="H39" i="25"/>
  <c r="E39" i="25"/>
  <c r="R38" i="25"/>
  <c r="Q38" i="25"/>
  <c r="P38" i="25"/>
  <c r="K38" i="25"/>
  <c r="H38" i="25"/>
  <c r="E38" i="25"/>
  <c r="R37" i="25"/>
  <c r="Q37" i="25"/>
  <c r="P37" i="25"/>
  <c r="K37" i="25"/>
  <c r="H37" i="25"/>
  <c r="E37" i="25"/>
  <c r="R36" i="25"/>
  <c r="Q36" i="25"/>
  <c r="P36" i="25"/>
  <c r="K36" i="25"/>
  <c r="H36" i="25"/>
  <c r="E36" i="25"/>
  <c r="R35" i="25"/>
  <c r="Q35" i="25"/>
  <c r="P35" i="25"/>
  <c r="K35" i="25"/>
  <c r="H35" i="25"/>
  <c r="E35" i="25"/>
  <c r="R34" i="25"/>
  <c r="Q34" i="25"/>
  <c r="P34" i="25"/>
  <c r="K34" i="25"/>
  <c r="H34" i="25"/>
  <c r="E34" i="25"/>
  <c r="R33" i="25"/>
  <c r="Q33" i="25"/>
  <c r="P33" i="25"/>
  <c r="K33" i="25"/>
  <c r="H33" i="25"/>
  <c r="E33" i="25"/>
  <c r="P32" i="25"/>
  <c r="K32" i="25"/>
  <c r="H32" i="25"/>
  <c r="E32" i="25"/>
  <c r="R31" i="25"/>
  <c r="Q31" i="25"/>
  <c r="P31" i="25"/>
  <c r="K31" i="25"/>
  <c r="H31" i="25"/>
  <c r="E31" i="25"/>
  <c r="R30" i="25"/>
  <c r="Q30" i="25"/>
  <c r="P30" i="25"/>
  <c r="K30" i="25"/>
  <c r="H30" i="25"/>
  <c r="E30" i="25"/>
  <c r="R29" i="25"/>
  <c r="Q29" i="25"/>
  <c r="P29" i="25"/>
  <c r="K29" i="25"/>
  <c r="H29" i="25"/>
  <c r="E29" i="25"/>
  <c r="R28" i="25"/>
  <c r="Q28" i="25"/>
  <c r="P28" i="25"/>
  <c r="K28" i="25"/>
  <c r="H28" i="25"/>
  <c r="E28" i="25"/>
  <c r="R27" i="25"/>
  <c r="Q27" i="25"/>
  <c r="P27" i="25"/>
  <c r="K27" i="25"/>
  <c r="H27" i="25"/>
  <c r="E27" i="25"/>
  <c r="R26" i="25"/>
  <c r="Q26" i="25"/>
  <c r="P26" i="25"/>
  <c r="K26" i="25"/>
  <c r="H26" i="25"/>
  <c r="E26" i="25"/>
  <c r="R25" i="25"/>
  <c r="Q25" i="25"/>
  <c r="P25" i="25"/>
  <c r="K25" i="25"/>
  <c r="H25" i="25"/>
  <c r="E25" i="25"/>
  <c r="R24" i="25"/>
  <c r="Q24" i="25"/>
  <c r="P24" i="25"/>
  <c r="K24" i="25"/>
  <c r="H24" i="25"/>
  <c r="E24" i="25"/>
  <c r="R23" i="25"/>
  <c r="Q23" i="25"/>
  <c r="P23" i="25"/>
  <c r="K23" i="25"/>
  <c r="H23" i="25"/>
  <c r="E23" i="25"/>
  <c r="R22" i="25"/>
  <c r="Q22" i="25"/>
  <c r="P22" i="25"/>
  <c r="K22" i="25"/>
  <c r="H22" i="25"/>
  <c r="E22" i="25"/>
  <c r="R21" i="25"/>
  <c r="Q21" i="25"/>
  <c r="P21" i="25"/>
  <c r="K21" i="25"/>
  <c r="H21" i="25"/>
  <c r="E21" i="25"/>
  <c r="R20" i="25"/>
  <c r="Q20" i="25"/>
  <c r="P20" i="25"/>
  <c r="K20" i="25"/>
  <c r="H20" i="25"/>
  <c r="E20" i="25"/>
  <c r="R19" i="25"/>
  <c r="Q19" i="25"/>
  <c r="P19" i="25"/>
  <c r="K19" i="25"/>
  <c r="H19" i="25"/>
  <c r="E19" i="25"/>
  <c r="R18" i="25"/>
  <c r="Q18" i="25"/>
  <c r="P18" i="25"/>
  <c r="K18" i="25"/>
  <c r="H18" i="25"/>
  <c r="E18" i="25"/>
  <c r="R17" i="25"/>
  <c r="Q17" i="25"/>
  <c r="P17" i="25"/>
  <c r="K17" i="25"/>
  <c r="H17" i="25"/>
  <c r="E17" i="25"/>
  <c r="O15" i="25"/>
  <c r="N15" i="25"/>
  <c r="M15" i="25"/>
  <c r="J15" i="25"/>
  <c r="I15" i="25"/>
  <c r="G15" i="25"/>
  <c r="Q15" i="25" s="1"/>
  <c r="F15" i="25"/>
  <c r="D15" i="25"/>
  <c r="P15" i="25" s="1"/>
  <c r="C15" i="25"/>
  <c r="R14" i="25"/>
  <c r="Q14" i="25"/>
  <c r="P14" i="25"/>
  <c r="K14" i="25"/>
  <c r="H14" i="25"/>
  <c r="E14" i="25"/>
  <c r="R13" i="25"/>
  <c r="Q13" i="25"/>
  <c r="P13" i="25"/>
  <c r="K13" i="25"/>
  <c r="H13" i="25"/>
  <c r="E13" i="25"/>
  <c r="R12" i="25"/>
  <c r="Q12" i="25"/>
  <c r="P12" i="25"/>
  <c r="K12" i="25"/>
  <c r="H12" i="25"/>
  <c r="E12" i="25"/>
  <c r="R11" i="25"/>
  <c r="Q11" i="25"/>
  <c r="P11" i="25"/>
  <c r="K11" i="25"/>
  <c r="H11" i="25"/>
  <c r="E11" i="25"/>
  <c r="R10" i="25"/>
  <c r="Q10" i="25"/>
  <c r="P10" i="25"/>
  <c r="K10" i="25"/>
  <c r="H10" i="25"/>
  <c r="E10" i="25"/>
  <c r="R9" i="25"/>
  <c r="Q9" i="25"/>
  <c r="P9" i="25"/>
  <c r="K9" i="25"/>
  <c r="H9" i="25"/>
  <c r="E9" i="25"/>
  <c r="R8" i="25"/>
  <c r="Q8" i="25"/>
  <c r="P8" i="25"/>
  <c r="K8" i="25"/>
  <c r="H8" i="25"/>
  <c r="E8" i="25"/>
  <c r="R7" i="25"/>
  <c r="Q7" i="25"/>
  <c r="P7" i="25"/>
  <c r="K7" i="25"/>
  <c r="H7" i="25"/>
  <c r="E7" i="25"/>
  <c r="E15" i="25" l="1"/>
  <c r="K15" i="25"/>
  <c r="R15" i="25"/>
  <c r="H15" i="25"/>
  <c r="R55" i="24"/>
  <c r="Q55" i="24"/>
  <c r="P55" i="24"/>
  <c r="H55" i="24"/>
  <c r="E55" i="24"/>
  <c r="P54" i="24"/>
  <c r="H54" i="24"/>
  <c r="E54" i="24"/>
  <c r="R53" i="24"/>
  <c r="Q53" i="24"/>
  <c r="P53" i="24"/>
  <c r="K53" i="24"/>
  <c r="H53" i="24"/>
  <c r="E53" i="24"/>
  <c r="R52" i="24"/>
  <c r="Q52" i="24"/>
  <c r="P52" i="24"/>
  <c r="K52" i="24"/>
  <c r="H52" i="24"/>
  <c r="E52" i="24"/>
  <c r="R51" i="24"/>
  <c r="Q51" i="24"/>
  <c r="P51" i="24"/>
  <c r="K51" i="24"/>
  <c r="H51" i="24"/>
  <c r="E51" i="24"/>
  <c r="R50" i="24"/>
  <c r="Q50" i="24"/>
  <c r="P50" i="24"/>
  <c r="K50" i="24"/>
  <c r="H50" i="24"/>
  <c r="E50" i="24"/>
  <c r="R49" i="24"/>
  <c r="Q49" i="24"/>
  <c r="P49" i="24"/>
  <c r="E49" i="24"/>
  <c r="P48" i="24"/>
  <c r="E48" i="24"/>
  <c r="R47" i="24"/>
  <c r="Q47" i="24"/>
  <c r="P47" i="24"/>
  <c r="K47" i="24"/>
  <c r="H47" i="24"/>
  <c r="E47" i="24"/>
  <c r="R46" i="24"/>
  <c r="Q46" i="24"/>
  <c r="P46" i="24"/>
  <c r="H46" i="24"/>
  <c r="E46" i="24"/>
  <c r="R45" i="24"/>
  <c r="Q45" i="24"/>
  <c r="P45" i="24"/>
  <c r="K45" i="24"/>
  <c r="H45" i="24"/>
  <c r="E45" i="24"/>
  <c r="R44" i="24"/>
  <c r="Q44" i="24"/>
  <c r="P44" i="24"/>
  <c r="K44" i="24"/>
  <c r="H44" i="24"/>
  <c r="E44" i="24"/>
  <c r="K43" i="24"/>
  <c r="H43" i="24"/>
  <c r="E43" i="24"/>
  <c r="R42" i="24"/>
  <c r="Q42" i="24"/>
  <c r="P42" i="24"/>
  <c r="K42" i="24"/>
  <c r="H42" i="24"/>
  <c r="E42" i="24"/>
  <c r="R41" i="24"/>
  <c r="Q41" i="24"/>
  <c r="P41" i="24"/>
  <c r="K41" i="24"/>
  <c r="H41" i="24"/>
  <c r="E41" i="24"/>
  <c r="R40" i="24"/>
  <c r="Q40" i="24"/>
  <c r="P40" i="24"/>
  <c r="K40" i="24"/>
  <c r="H40" i="24"/>
  <c r="E40" i="24"/>
  <c r="R39" i="24"/>
  <c r="Q39" i="24"/>
  <c r="P39" i="24"/>
  <c r="K39" i="24"/>
  <c r="H39" i="24"/>
  <c r="E39" i="24"/>
  <c r="R38" i="24"/>
  <c r="Q38" i="24"/>
  <c r="P38" i="24"/>
  <c r="K38" i="24"/>
  <c r="H38" i="24"/>
  <c r="E38" i="24"/>
  <c r="R37" i="24"/>
  <c r="Q37" i="24"/>
  <c r="P37" i="24"/>
  <c r="K37" i="24"/>
  <c r="H37" i="24"/>
  <c r="E37" i="24"/>
  <c r="R36" i="24"/>
  <c r="Q36" i="24"/>
  <c r="P36" i="24"/>
  <c r="K36" i="24"/>
  <c r="H36" i="24"/>
  <c r="E36" i="24"/>
  <c r="R35" i="24"/>
  <c r="Q35" i="24"/>
  <c r="P35" i="24"/>
  <c r="K35" i="24"/>
  <c r="H35" i="24"/>
  <c r="E35" i="24"/>
  <c r="R34" i="24"/>
  <c r="Q34" i="24"/>
  <c r="P34" i="24"/>
  <c r="K34" i="24"/>
  <c r="H34" i="24"/>
  <c r="E34" i="24"/>
  <c r="R33" i="24"/>
  <c r="Q33" i="24"/>
  <c r="P33" i="24"/>
  <c r="K33" i="24"/>
  <c r="H33" i="24"/>
  <c r="E33" i="24"/>
  <c r="P32" i="24"/>
  <c r="K32" i="24"/>
  <c r="H32" i="24"/>
  <c r="E32" i="24"/>
  <c r="R31" i="24"/>
  <c r="Q31" i="24"/>
  <c r="P31" i="24"/>
  <c r="K31" i="24"/>
  <c r="H31" i="24"/>
  <c r="E31" i="24"/>
  <c r="R30" i="24"/>
  <c r="Q30" i="24"/>
  <c r="P30" i="24"/>
  <c r="K30" i="24"/>
  <c r="H30" i="24"/>
  <c r="E30" i="24"/>
  <c r="R29" i="24"/>
  <c r="Q29" i="24"/>
  <c r="P29" i="24"/>
  <c r="K29" i="24"/>
  <c r="H29" i="24"/>
  <c r="E29" i="24"/>
  <c r="R28" i="24"/>
  <c r="Q28" i="24"/>
  <c r="P28" i="24"/>
  <c r="K28" i="24"/>
  <c r="H28" i="24"/>
  <c r="E28" i="24"/>
  <c r="R27" i="24"/>
  <c r="Q27" i="24"/>
  <c r="P27" i="24"/>
  <c r="K27" i="24"/>
  <c r="H27" i="24"/>
  <c r="E27" i="24"/>
  <c r="R26" i="24"/>
  <c r="Q26" i="24"/>
  <c r="P26" i="24"/>
  <c r="K26" i="24"/>
  <c r="H26" i="24"/>
  <c r="E26" i="24"/>
  <c r="R25" i="24"/>
  <c r="Q25" i="24"/>
  <c r="P25" i="24"/>
  <c r="K25" i="24"/>
  <c r="H25" i="24"/>
  <c r="E25" i="24"/>
  <c r="R24" i="24"/>
  <c r="Q24" i="24"/>
  <c r="P24" i="24"/>
  <c r="K24" i="24"/>
  <c r="H24" i="24"/>
  <c r="E24" i="24"/>
  <c r="R23" i="24"/>
  <c r="Q23" i="24"/>
  <c r="P23" i="24"/>
  <c r="K23" i="24"/>
  <c r="H23" i="24"/>
  <c r="E23" i="24"/>
  <c r="R22" i="24"/>
  <c r="Q22" i="24"/>
  <c r="P22" i="24"/>
  <c r="K22" i="24"/>
  <c r="H22" i="24"/>
  <c r="E22" i="24"/>
  <c r="R21" i="24"/>
  <c r="Q21" i="24"/>
  <c r="P21" i="24"/>
  <c r="K21" i="24"/>
  <c r="H21" i="24"/>
  <c r="E21" i="24"/>
  <c r="R20" i="24"/>
  <c r="Q20" i="24"/>
  <c r="P20" i="24"/>
  <c r="K20" i="24"/>
  <c r="H20" i="24"/>
  <c r="E20" i="24"/>
  <c r="R19" i="24"/>
  <c r="Q19" i="24"/>
  <c r="P19" i="24"/>
  <c r="K19" i="24"/>
  <c r="H19" i="24"/>
  <c r="E19" i="24"/>
  <c r="R18" i="24"/>
  <c r="Q18" i="24"/>
  <c r="P18" i="24"/>
  <c r="K18" i="24"/>
  <c r="H18" i="24"/>
  <c r="E18" i="24"/>
  <c r="R17" i="24"/>
  <c r="Q17" i="24"/>
  <c r="P17" i="24"/>
  <c r="K17" i="24"/>
  <c r="H17" i="24"/>
  <c r="E17" i="24"/>
  <c r="O15" i="24"/>
  <c r="N15" i="24"/>
  <c r="M15" i="24"/>
  <c r="J15" i="24"/>
  <c r="R15" i="24" s="1"/>
  <c r="I15" i="24"/>
  <c r="G15" i="24"/>
  <c r="F15" i="24"/>
  <c r="D15" i="24"/>
  <c r="P15" i="24" s="1"/>
  <c r="C15" i="24"/>
  <c r="R14" i="24"/>
  <c r="Q14" i="24"/>
  <c r="P14" i="24"/>
  <c r="K14" i="24"/>
  <c r="H14" i="24"/>
  <c r="E14" i="24"/>
  <c r="R13" i="24"/>
  <c r="Q13" i="24"/>
  <c r="P13" i="24"/>
  <c r="K13" i="24"/>
  <c r="H13" i="24"/>
  <c r="E13" i="24"/>
  <c r="R12" i="24"/>
  <c r="Q12" i="24"/>
  <c r="P12" i="24"/>
  <c r="K12" i="24"/>
  <c r="H12" i="24"/>
  <c r="E12" i="24"/>
  <c r="R11" i="24"/>
  <c r="Q11" i="24"/>
  <c r="P11" i="24"/>
  <c r="K11" i="24"/>
  <c r="H11" i="24"/>
  <c r="E11" i="24"/>
  <c r="R10" i="24"/>
  <c r="Q10" i="24"/>
  <c r="P10" i="24"/>
  <c r="K10" i="24"/>
  <c r="H10" i="24"/>
  <c r="E10" i="24"/>
  <c r="R9" i="24"/>
  <c r="Q9" i="24"/>
  <c r="P9" i="24"/>
  <c r="K9" i="24"/>
  <c r="H9" i="24"/>
  <c r="E9" i="24"/>
  <c r="R8" i="24"/>
  <c r="Q8" i="24"/>
  <c r="P8" i="24"/>
  <c r="K8" i="24"/>
  <c r="H8" i="24"/>
  <c r="E8" i="24"/>
  <c r="R7" i="24"/>
  <c r="Q7" i="24"/>
  <c r="P7" i="24"/>
  <c r="K7" i="24"/>
  <c r="H7" i="24"/>
  <c r="E7" i="24"/>
  <c r="H15" i="24" l="1"/>
  <c r="K15" i="24"/>
  <c r="Q15" i="24"/>
  <c r="E15" i="24"/>
  <c r="K47" i="23"/>
  <c r="R55" i="23"/>
  <c r="Q55" i="23"/>
  <c r="P55" i="23"/>
  <c r="H55" i="23"/>
  <c r="E55" i="23"/>
  <c r="P54" i="23"/>
  <c r="H54" i="23"/>
  <c r="E54" i="23"/>
  <c r="R53" i="23"/>
  <c r="Q53" i="23"/>
  <c r="P53" i="23"/>
  <c r="K53" i="23"/>
  <c r="H53" i="23"/>
  <c r="E53" i="23"/>
  <c r="R52" i="23"/>
  <c r="Q52" i="23"/>
  <c r="P52" i="23"/>
  <c r="K52" i="23"/>
  <c r="H52" i="23"/>
  <c r="E52" i="23"/>
  <c r="R51" i="23"/>
  <c r="Q51" i="23"/>
  <c r="P51" i="23"/>
  <c r="K51" i="23"/>
  <c r="H51" i="23"/>
  <c r="E51" i="23"/>
  <c r="R50" i="23"/>
  <c r="Q50" i="23"/>
  <c r="P50" i="23"/>
  <c r="K50" i="23"/>
  <c r="H50" i="23"/>
  <c r="E50" i="23"/>
  <c r="R49" i="23"/>
  <c r="Q49" i="23"/>
  <c r="P49" i="23"/>
  <c r="E49" i="23"/>
  <c r="P48" i="23"/>
  <c r="E48" i="23"/>
  <c r="R47" i="23"/>
  <c r="Q47" i="23"/>
  <c r="P47" i="23"/>
  <c r="H47" i="23"/>
  <c r="E47" i="23"/>
  <c r="R46" i="23"/>
  <c r="Q46" i="23"/>
  <c r="P46" i="23"/>
  <c r="H46" i="23"/>
  <c r="E46" i="23"/>
  <c r="R45" i="23"/>
  <c r="Q45" i="23"/>
  <c r="P45" i="23"/>
  <c r="K45" i="23"/>
  <c r="H45" i="23"/>
  <c r="E45" i="23"/>
  <c r="R44" i="23"/>
  <c r="Q44" i="23"/>
  <c r="P44" i="23"/>
  <c r="K44" i="23"/>
  <c r="H44" i="23"/>
  <c r="E44" i="23"/>
  <c r="K43" i="23"/>
  <c r="H43" i="23"/>
  <c r="E43" i="23"/>
  <c r="R42" i="23"/>
  <c r="Q42" i="23"/>
  <c r="P42" i="23"/>
  <c r="K42" i="23"/>
  <c r="H42" i="23"/>
  <c r="E42" i="23"/>
  <c r="R41" i="23"/>
  <c r="Q41" i="23"/>
  <c r="P41" i="23"/>
  <c r="K41" i="23"/>
  <c r="H41" i="23"/>
  <c r="E41" i="23"/>
  <c r="R40" i="23"/>
  <c r="Q40" i="23"/>
  <c r="P40" i="23"/>
  <c r="K40" i="23"/>
  <c r="H40" i="23"/>
  <c r="E40" i="23"/>
  <c r="R39" i="23"/>
  <c r="Q39" i="23"/>
  <c r="P39" i="23"/>
  <c r="K39" i="23"/>
  <c r="H39" i="23"/>
  <c r="E39" i="23"/>
  <c r="R38" i="23"/>
  <c r="Q38" i="23"/>
  <c r="P38" i="23"/>
  <c r="K38" i="23"/>
  <c r="H38" i="23"/>
  <c r="E38" i="23"/>
  <c r="R37" i="23"/>
  <c r="Q37" i="23"/>
  <c r="P37" i="23"/>
  <c r="K37" i="23"/>
  <c r="H37" i="23"/>
  <c r="E37" i="23"/>
  <c r="R36" i="23"/>
  <c r="Q36" i="23"/>
  <c r="P36" i="23"/>
  <c r="K36" i="23"/>
  <c r="H36" i="23"/>
  <c r="E36" i="23"/>
  <c r="R35" i="23"/>
  <c r="Q35" i="23"/>
  <c r="P35" i="23"/>
  <c r="K35" i="23"/>
  <c r="H35" i="23"/>
  <c r="E35" i="23"/>
  <c r="R34" i="23"/>
  <c r="Q34" i="23"/>
  <c r="P34" i="23"/>
  <c r="K34" i="23"/>
  <c r="H34" i="23"/>
  <c r="E34" i="23"/>
  <c r="R33" i="23"/>
  <c r="Q33" i="23"/>
  <c r="P33" i="23"/>
  <c r="K33" i="23"/>
  <c r="H33" i="23"/>
  <c r="E33" i="23"/>
  <c r="P32" i="23"/>
  <c r="K32" i="23"/>
  <c r="H32" i="23"/>
  <c r="E32" i="23"/>
  <c r="R31" i="23"/>
  <c r="Q31" i="23"/>
  <c r="P31" i="23"/>
  <c r="K31" i="23"/>
  <c r="H31" i="23"/>
  <c r="E31" i="23"/>
  <c r="R30" i="23"/>
  <c r="Q30" i="23"/>
  <c r="P30" i="23"/>
  <c r="K30" i="23"/>
  <c r="H30" i="23"/>
  <c r="E30" i="23"/>
  <c r="R29" i="23"/>
  <c r="Q29" i="23"/>
  <c r="P29" i="23"/>
  <c r="K29" i="23"/>
  <c r="H29" i="23"/>
  <c r="E29" i="23"/>
  <c r="R28" i="23"/>
  <c r="Q28" i="23"/>
  <c r="P28" i="23"/>
  <c r="K28" i="23"/>
  <c r="H28" i="23"/>
  <c r="E28" i="23"/>
  <c r="R27" i="23"/>
  <c r="Q27" i="23"/>
  <c r="P27" i="23"/>
  <c r="K27" i="23"/>
  <c r="H27" i="23"/>
  <c r="E27" i="23"/>
  <c r="R26" i="23"/>
  <c r="Q26" i="23"/>
  <c r="P26" i="23"/>
  <c r="K26" i="23"/>
  <c r="H26" i="23"/>
  <c r="E26" i="23"/>
  <c r="R25" i="23"/>
  <c r="Q25" i="23"/>
  <c r="P25" i="23"/>
  <c r="K25" i="23"/>
  <c r="H25" i="23"/>
  <c r="E25" i="23"/>
  <c r="R24" i="23"/>
  <c r="Q24" i="23"/>
  <c r="P24" i="23"/>
  <c r="K24" i="23"/>
  <c r="H24" i="23"/>
  <c r="E24" i="23"/>
  <c r="R23" i="23"/>
  <c r="Q23" i="23"/>
  <c r="P23" i="23"/>
  <c r="K23" i="23"/>
  <c r="H23" i="23"/>
  <c r="E23" i="23"/>
  <c r="R22" i="23"/>
  <c r="Q22" i="23"/>
  <c r="P22" i="23"/>
  <c r="K22" i="23"/>
  <c r="H22" i="23"/>
  <c r="E22" i="23"/>
  <c r="R21" i="23"/>
  <c r="Q21" i="23"/>
  <c r="P21" i="23"/>
  <c r="K21" i="23"/>
  <c r="H21" i="23"/>
  <c r="E21" i="23"/>
  <c r="R20" i="23"/>
  <c r="Q20" i="23"/>
  <c r="P20" i="23"/>
  <c r="K20" i="23"/>
  <c r="H20" i="23"/>
  <c r="E20" i="23"/>
  <c r="R19" i="23"/>
  <c r="Q19" i="23"/>
  <c r="P19" i="23"/>
  <c r="K19" i="23"/>
  <c r="H19" i="23"/>
  <c r="E19" i="23"/>
  <c r="R18" i="23"/>
  <c r="Q18" i="23"/>
  <c r="P18" i="23"/>
  <c r="K18" i="23"/>
  <c r="H18" i="23"/>
  <c r="E18" i="23"/>
  <c r="R17" i="23"/>
  <c r="Q17" i="23"/>
  <c r="P17" i="23"/>
  <c r="K17" i="23"/>
  <c r="H17" i="23"/>
  <c r="E17" i="23"/>
  <c r="R15" i="23"/>
  <c r="O15" i="23"/>
  <c r="N15" i="23"/>
  <c r="M15" i="23"/>
  <c r="J15" i="23"/>
  <c r="I15" i="23"/>
  <c r="K15" i="23" s="1"/>
  <c r="G15" i="23"/>
  <c r="F15" i="23"/>
  <c r="D15" i="23"/>
  <c r="P15" i="23" s="1"/>
  <c r="C15" i="23"/>
  <c r="R14" i="23"/>
  <c r="Q14" i="23"/>
  <c r="P14" i="23"/>
  <c r="K14" i="23"/>
  <c r="H14" i="23"/>
  <c r="E14" i="23"/>
  <c r="R13" i="23"/>
  <c r="Q13" i="23"/>
  <c r="P13" i="23"/>
  <c r="K13" i="23"/>
  <c r="H13" i="23"/>
  <c r="E13" i="23"/>
  <c r="R12" i="23"/>
  <c r="Q12" i="23"/>
  <c r="P12" i="23"/>
  <c r="K12" i="23"/>
  <c r="H12" i="23"/>
  <c r="E12" i="23"/>
  <c r="R11" i="23"/>
  <c r="Q11" i="23"/>
  <c r="P11" i="23"/>
  <c r="K11" i="23"/>
  <c r="H11" i="23"/>
  <c r="E11" i="23"/>
  <c r="R10" i="23"/>
  <c r="Q10" i="23"/>
  <c r="P10" i="23"/>
  <c r="K10" i="23"/>
  <c r="H10" i="23"/>
  <c r="E10" i="23"/>
  <c r="R9" i="23"/>
  <c r="Q9" i="23"/>
  <c r="P9" i="23"/>
  <c r="K9" i="23"/>
  <c r="H9" i="23"/>
  <c r="E9" i="23"/>
  <c r="R8" i="23"/>
  <c r="Q8" i="23"/>
  <c r="P8" i="23"/>
  <c r="K8" i="23"/>
  <c r="H8" i="23"/>
  <c r="E8" i="23"/>
  <c r="R7" i="23"/>
  <c r="Q7" i="23"/>
  <c r="P7" i="23"/>
  <c r="K7" i="23"/>
  <c r="H7" i="23"/>
  <c r="E7" i="23"/>
  <c r="H15" i="23" l="1"/>
  <c r="Q15" i="23"/>
  <c r="E15" i="23"/>
  <c r="R55" i="22"/>
  <c r="Q55" i="22"/>
  <c r="P55" i="22"/>
  <c r="H55" i="22"/>
  <c r="E55" i="22"/>
  <c r="P54" i="22"/>
  <c r="H54" i="22"/>
  <c r="E54" i="22"/>
  <c r="R53" i="22"/>
  <c r="Q53" i="22"/>
  <c r="P53" i="22"/>
  <c r="K53" i="22"/>
  <c r="H53" i="22"/>
  <c r="E53" i="22"/>
  <c r="R52" i="22"/>
  <c r="Q52" i="22"/>
  <c r="P52" i="22"/>
  <c r="K52" i="22"/>
  <c r="H52" i="22"/>
  <c r="E52" i="22"/>
  <c r="R51" i="22"/>
  <c r="Q51" i="22"/>
  <c r="P51" i="22"/>
  <c r="K51" i="22"/>
  <c r="H51" i="22"/>
  <c r="E51" i="22"/>
  <c r="R50" i="22"/>
  <c r="Q50" i="22"/>
  <c r="P50" i="22"/>
  <c r="K50" i="22"/>
  <c r="H50" i="22"/>
  <c r="E50" i="22"/>
  <c r="R49" i="22"/>
  <c r="Q49" i="22"/>
  <c r="P49" i="22"/>
  <c r="H49" i="22"/>
  <c r="E49" i="22"/>
  <c r="P48" i="22"/>
  <c r="E48" i="22"/>
  <c r="R47" i="22"/>
  <c r="Q47" i="22"/>
  <c r="P47" i="22"/>
  <c r="H47" i="22"/>
  <c r="E47" i="22"/>
  <c r="R46" i="22"/>
  <c r="Q46" i="22"/>
  <c r="P46" i="22"/>
  <c r="H46" i="22"/>
  <c r="E46" i="22"/>
  <c r="R45" i="22"/>
  <c r="Q45" i="22"/>
  <c r="P45" i="22"/>
  <c r="K45" i="22"/>
  <c r="H45" i="22"/>
  <c r="E45" i="22"/>
  <c r="R44" i="22"/>
  <c r="Q44" i="22"/>
  <c r="P44" i="22"/>
  <c r="K44" i="22"/>
  <c r="H44" i="22"/>
  <c r="E44" i="22"/>
  <c r="K43" i="22"/>
  <c r="H43" i="22"/>
  <c r="E43" i="22"/>
  <c r="R42" i="22"/>
  <c r="Q42" i="22"/>
  <c r="P42" i="22"/>
  <c r="K42" i="22"/>
  <c r="H42" i="22"/>
  <c r="E42" i="22"/>
  <c r="R41" i="22"/>
  <c r="Q41" i="22"/>
  <c r="P41" i="22"/>
  <c r="K41" i="22"/>
  <c r="H41" i="22"/>
  <c r="E41" i="22"/>
  <c r="R40" i="22"/>
  <c r="Q40" i="22"/>
  <c r="P40" i="22"/>
  <c r="K40" i="22"/>
  <c r="H40" i="22"/>
  <c r="E40" i="22"/>
  <c r="R39" i="22"/>
  <c r="Q39" i="22"/>
  <c r="P39" i="22"/>
  <c r="K39" i="22"/>
  <c r="H39" i="22"/>
  <c r="E39" i="22"/>
  <c r="R38" i="22"/>
  <c r="Q38" i="22"/>
  <c r="P38" i="22"/>
  <c r="K38" i="22"/>
  <c r="H38" i="22"/>
  <c r="E38" i="22"/>
  <c r="R37" i="22"/>
  <c r="Q37" i="22"/>
  <c r="P37" i="22"/>
  <c r="K37" i="22"/>
  <c r="H37" i="22"/>
  <c r="E37" i="22"/>
  <c r="R36" i="22"/>
  <c r="Q36" i="22"/>
  <c r="P36" i="22"/>
  <c r="K36" i="22"/>
  <c r="H36" i="22"/>
  <c r="E36" i="22"/>
  <c r="R35" i="22"/>
  <c r="Q35" i="22"/>
  <c r="P35" i="22"/>
  <c r="K35" i="22"/>
  <c r="H35" i="22"/>
  <c r="E35" i="22"/>
  <c r="R34" i="22"/>
  <c r="Q34" i="22"/>
  <c r="P34" i="22"/>
  <c r="K34" i="22"/>
  <c r="H34" i="22"/>
  <c r="E34" i="22"/>
  <c r="R33" i="22"/>
  <c r="Q33" i="22"/>
  <c r="P33" i="22"/>
  <c r="K33" i="22"/>
  <c r="H33" i="22"/>
  <c r="E33" i="22"/>
  <c r="P32" i="22"/>
  <c r="K32" i="22"/>
  <c r="H32" i="22"/>
  <c r="E32" i="22"/>
  <c r="R31" i="22"/>
  <c r="Q31" i="22"/>
  <c r="P31" i="22"/>
  <c r="K31" i="22"/>
  <c r="H31" i="22"/>
  <c r="E31" i="22"/>
  <c r="R30" i="22"/>
  <c r="Q30" i="22"/>
  <c r="P30" i="22"/>
  <c r="K30" i="22"/>
  <c r="H30" i="22"/>
  <c r="E30" i="22"/>
  <c r="R29" i="22"/>
  <c r="Q29" i="22"/>
  <c r="P29" i="22"/>
  <c r="K29" i="22"/>
  <c r="H29" i="22"/>
  <c r="E29" i="22"/>
  <c r="R28" i="22"/>
  <c r="Q28" i="22"/>
  <c r="P28" i="22"/>
  <c r="K28" i="22"/>
  <c r="H28" i="22"/>
  <c r="E28" i="22"/>
  <c r="R27" i="22"/>
  <c r="Q27" i="22"/>
  <c r="P27" i="22"/>
  <c r="K27" i="22"/>
  <c r="H27" i="22"/>
  <c r="E27" i="22"/>
  <c r="R26" i="22"/>
  <c r="Q26" i="22"/>
  <c r="P26" i="22"/>
  <c r="K26" i="22"/>
  <c r="H26" i="22"/>
  <c r="E26" i="22"/>
  <c r="R25" i="22"/>
  <c r="Q25" i="22"/>
  <c r="P25" i="22"/>
  <c r="K25" i="22"/>
  <c r="H25" i="22"/>
  <c r="E25" i="22"/>
  <c r="R24" i="22"/>
  <c r="Q24" i="22"/>
  <c r="P24" i="22"/>
  <c r="K24" i="22"/>
  <c r="H24" i="22"/>
  <c r="E24" i="22"/>
  <c r="R23" i="22"/>
  <c r="Q23" i="22"/>
  <c r="P23" i="22"/>
  <c r="K23" i="22"/>
  <c r="H23" i="22"/>
  <c r="E23" i="22"/>
  <c r="R22" i="22"/>
  <c r="Q22" i="22"/>
  <c r="P22" i="22"/>
  <c r="K22" i="22"/>
  <c r="H22" i="22"/>
  <c r="E22" i="22"/>
  <c r="R21" i="22"/>
  <c r="Q21" i="22"/>
  <c r="P21" i="22"/>
  <c r="K21" i="22"/>
  <c r="H21" i="22"/>
  <c r="E21" i="22"/>
  <c r="R20" i="22"/>
  <c r="Q20" i="22"/>
  <c r="P20" i="22"/>
  <c r="K20" i="22"/>
  <c r="H20" i="22"/>
  <c r="E20" i="22"/>
  <c r="R19" i="22"/>
  <c r="Q19" i="22"/>
  <c r="P19" i="22"/>
  <c r="K19" i="22"/>
  <c r="H19" i="22"/>
  <c r="E19" i="22"/>
  <c r="R18" i="22"/>
  <c r="Q18" i="22"/>
  <c r="P18" i="22"/>
  <c r="K18" i="22"/>
  <c r="H18" i="22"/>
  <c r="E18" i="22"/>
  <c r="R17" i="22"/>
  <c r="Q17" i="22"/>
  <c r="P17" i="22"/>
  <c r="K17" i="22"/>
  <c r="H17" i="22"/>
  <c r="E17" i="22"/>
  <c r="R15" i="22"/>
  <c r="Q15" i="22"/>
  <c r="O15" i="22"/>
  <c r="N15" i="22"/>
  <c r="M15" i="22"/>
  <c r="J15" i="22"/>
  <c r="I15" i="22"/>
  <c r="K15" i="22" s="1"/>
  <c r="H15" i="22"/>
  <c r="G15" i="22"/>
  <c r="F15" i="22"/>
  <c r="D15" i="22"/>
  <c r="P15" i="22" s="1"/>
  <c r="C15" i="22"/>
  <c r="R14" i="22"/>
  <c r="Q14" i="22"/>
  <c r="P14" i="22"/>
  <c r="K14" i="22"/>
  <c r="H14" i="22"/>
  <c r="E14" i="22"/>
  <c r="R13" i="22"/>
  <c r="Q13" i="22"/>
  <c r="P13" i="22"/>
  <c r="K13" i="22"/>
  <c r="H13" i="22"/>
  <c r="E13" i="22"/>
  <c r="R12" i="22"/>
  <c r="Q12" i="22"/>
  <c r="P12" i="22"/>
  <c r="K12" i="22"/>
  <c r="H12" i="22"/>
  <c r="E12" i="22"/>
  <c r="R11" i="22"/>
  <c r="Q11" i="22"/>
  <c r="P11" i="22"/>
  <c r="K11" i="22"/>
  <c r="H11" i="22"/>
  <c r="E11" i="22"/>
  <c r="R10" i="22"/>
  <c r="Q10" i="22"/>
  <c r="P10" i="22"/>
  <c r="K10" i="22"/>
  <c r="H10" i="22"/>
  <c r="E10" i="22"/>
  <c r="R9" i="22"/>
  <c r="Q9" i="22"/>
  <c r="P9" i="22"/>
  <c r="K9" i="22"/>
  <c r="H9" i="22"/>
  <c r="E9" i="22"/>
  <c r="R8" i="22"/>
  <c r="Q8" i="22"/>
  <c r="P8" i="22"/>
  <c r="K8" i="22"/>
  <c r="H8" i="22"/>
  <c r="E8" i="22"/>
  <c r="R7" i="22"/>
  <c r="Q7" i="22"/>
  <c r="P7" i="22"/>
  <c r="K7" i="22"/>
  <c r="H7" i="22"/>
  <c r="E7" i="22"/>
  <c r="E15" i="22" l="1"/>
  <c r="R55" i="20" l="1"/>
  <c r="Q55" i="20"/>
  <c r="P55" i="20"/>
  <c r="H55" i="20"/>
  <c r="E55" i="20"/>
  <c r="P54" i="20"/>
  <c r="H54" i="20"/>
  <c r="E54" i="20"/>
  <c r="R53" i="20"/>
  <c r="Q53" i="20"/>
  <c r="P53" i="20"/>
  <c r="K53" i="20"/>
  <c r="H53" i="20"/>
  <c r="E53" i="20"/>
  <c r="R52" i="20"/>
  <c r="Q52" i="20"/>
  <c r="P52" i="20"/>
  <c r="K52" i="20"/>
  <c r="H52" i="20"/>
  <c r="E52" i="20"/>
  <c r="R51" i="20"/>
  <c r="Q51" i="20"/>
  <c r="P51" i="20"/>
  <c r="K51" i="20"/>
  <c r="H51" i="20"/>
  <c r="E51" i="20"/>
  <c r="R50" i="20"/>
  <c r="Q50" i="20"/>
  <c r="P50" i="20"/>
  <c r="K50" i="20"/>
  <c r="H50" i="20"/>
  <c r="E50" i="20"/>
  <c r="R49" i="20"/>
  <c r="Q49" i="20"/>
  <c r="P49" i="20"/>
  <c r="H49" i="20"/>
  <c r="E49" i="20"/>
  <c r="P48" i="20"/>
  <c r="E48" i="20"/>
  <c r="R47" i="20"/>
  <c r="Q47" i="20"/>
  <c r="P47" i="20"/>
  <c r="H47" i="20"/>
  <c r="E47" i="20"/>
  <c r="R46" i="20"/>
  <c r="Q46" i="20"/>
  <c r="P46" i="20"/>
  <c r="H46" i="20"/>
  <c r="E46" i="20"/>
  <c r="R45" i="20"/>
  <c r="Q45" i="20"/>
  <c r="P45" i="20"/>
  <c r="K45" i="20"/>
  <c r="H45" i="20"/>
  <c r="E45" i="20"/>
  <c r="R44" i="20"/>
  <c r="Q44" i="20"/>
  <c r="P44" i="20"/>
  <c r="K44" i="20"/>
  <c r="H44" i="20"/>
  <c r="E44" i="20"/>
  <c r="K43" i="20"/>
  <c r="H43" i="20"/>
  <c r="E43" i="20"/>
  <c r="R42" i="20"/>
  <c r="Q42" i="20"/>
  <c r="P42" i="20"/>
  <c r="K42" i="20"/>
  <c r="H42" i="20"/>
  <c r="E42" i="20"/>
  <c r="R41" i="20"/>
  <c r="Q41" i="20"/>
  <c r="P41" i="20"/>
  <c r="K41" i="20"/>
  <c r="H41" i="20"/>
  <c r="E41" i="20"/>
  <c r="R40" i="20"/>
  <c r="Q40" i="20"/>
  <c r="P40" i="20"/>
  <c r="K40" i="20"/>
  <c r="H40" i="20"/>
  <c r="E40" i="20"/>
  <c r="R39" i="20"/>
  <c r="Q39" i="20"/>
  <c r="P39" i="20"/>
  <c r="K39" i="20"/>
  <c r="H39" i="20"/>
  <c r="E39" i="20"/>
  <c r="R38" i="20"/>
  <c r="Q38" i="20"/>
  <c r="P38" i="20"/>
  <c r="K38" i="20"/>
  <c r="H38" i="20"/>
  <c r="E38" i="20"/>
  <c r="R37" i="20"/>
  <c r="Q37" i="20"/>
  <c r="P37" i="20"/>
  <c r="K37" i="20"/>
  <c r="H37" i="20"/>
  <c r="E37" i="20"/>
  <c r="R36" i="20"/>
  <c r="Q36" i="20"/>
  <c r="P36" i="20"/>
  <c r="K36" i="20"/>
  <c r="H36" i="20"/>
  <c r="E36" i="20"/>
  <c r="R35" i="20"/>
  <c r="Q35" i="20"/>
  <c r="P35" i="20"/>
  <c r="K35" i="20"/>
  <c r="H35" i="20"/>
  <c r="E35" i="20"/>
  <c r="R34" i="20"/>
  <c r="Q34" i="20"/>
  <c r="P34" i="20"/>
  <c r="K34" i="20"/>
  <c r="H34" i="20"/>
  <c r="E34" i="20"/>
  <c r="R33" i="20"/>
  <c r="Q33" i="20"/>
  <c r="P33" i="20"/>
  <c r="K33" i="20"/>
  <c r="H33" i="20"/>
  <c r="E33" i="20"/>
  <c r="P32" i="20"/>
  <c r="K32" i="20"/>
  <c r="H32" i="20"/>
  <c r="E32" i="20"/>
  <c r="R31" i="20"/>
  <c r="Q31" i="20"/>
  <c r="P31" i="20"/>
  <c r="K31" i="20"/>
  <c r="H31" i="20"/>
  <c r="E31" i="20"/>
  <c r="R30" i="20"/>
  <c r="Q30" i="20"/>
  <c r="P30" i="20"/>
  <c r="K30" i="20"/>
  <c r="H30" i="20"/>
  <c r="E30" i="20"/>
  <c r="R29" i="20"/>
  <c r="Q29" i="20"/>
  <c r="P29" i="20"/>
  <c r="K29" i="20"/>
  <c r="H29" i="20"/>
  <c r="E29" i="20"/>
  <c r="R28" i="20"/>
  <c r="Q28" i="20"/>
  <c r="P28" i="20"/>
  <c r="K28" i="20"/>
  <c r="H28" i="20"/>
  <c r="E28" i="20"/>
  <c r="R27" i="20"/>
  <c r="Q27" i="20"/>
  <c r="P27" i="20"/>
  <c r="K27" i="20"/>
  <c r="H27" i="20"/>
  <c r="E27" i="20"/>
  <c r="R26" i="20"/>
  <c r="Q26" i="20"/>
  <c r="P26" i="20"/>
  <c r="K26" i="20"/>
  <c r="H26" i="20"/>
  <c r="E26" i="20"/>
  <c r="R25" i="20"/>
  <c r="Q25" i="20"/>
  <c r="P25" i="20"/>
  <c r="K25" i="20"/>
  <c r="H25" i="20"/>
  <c r="E25" i="20"/>
  <c r="R24" i="20"/>
  <c r="Q24" i="20"/>
  <c r="P24" i="20"/>
  <c r="K24" i="20"/>
  <c r="H24" i="20"/>
  <c r="E24" i="20"/>
  <c r="R23" i="20"/>
  <c r="Q23" i="20"/>
  <c r="P23" i="20"/>
  <c r="K23" i="20"/>
  <c r="H23" i="20"/>
  <c r="E23" i="20"/>
  <c r="R22" i="20"/>
  <c r="Q22" i="20"/>
  <c r="P22" i="20"/>
  <c r="K22" i="20"/>
  <c r="H22" i="20"/>
  <c r="E22" i="20"/>
  <c r="R21" i="20"/>
  <c r="Q21" i="20"/>
  <c r="P21" i="20"/>
  <c r="K21" i="20"/>
  <c r="H21" i="20"/>
  <c r="E21" i="20"/>
  <c r="R20" i="20"/>
  <c r="Q20" i="20"/>
  <c r="P20" i="20"/>
  <c r="K20" i="20"/>
  <c r="H20" i="20"/>
  <c r="E20" i="20"/>
  <c r="R19" i="20"/>
  <c r="Q19" i="20"/>
  <c r="P19" i="20"/>
  <c r="K19" i="20"/>
  <c r="H19" i="20"/>
  <c r="E19" i="20"/>
  <c r="R18" i="20"/>
  <c r="Q18" i="20"/>
  <c r="P18" i="20"/>
  <c r="K18" i="20"/>
  <c r="H18" i="20"/>
  <c r="E18" i="20"/>
  <c r="R17" i="20"/>
  <c r="Q17" i="20"/>
  <c r="P17" i="20"/>
  <c r="K17" i="20"/>
  <c r="H17" i="20"/>
  <c r="E17" i="20"/>
  <c r="O15" i="20"/>
  <c r="N15" i="20"/>
  <c r="M15" i="20"/>
  <c r="J15" i="20"/>
  <c r="R15" i="20" s="1"/>
  <c r="I15" i="20"/>
  <c r="G15" i="20"/>
  <c r="Q15" i="20" s="1"/>
  <c r="F15" i="20"/>
  <c r="D15" i="20"/>
  <c r="P15" i="20" s="1"/>
  <c r="C15" i="20"/>
  <c r="R14" i="20"/>
  <c r="Q14" i="20"/>
  <c r="P14" i="20"/>
  <c r="K14" i="20"/>
  <c r="H14" i="20"/>
  <c r="E14" i="20"/>
  <c r="R13" i="20"/>
  <c r="Q13" i="20"/>
  <c r="P13" i="20"/>
  <c r="K13" i="20"/>
  <c r="H13" i="20"/>
  <c r="E13" i="20"/>
  <c r="R12" i="20"/>
  <c r="Q12" i="20"/>
  <c r="P12" i="20"/>
  <c r="K12" i="20"/>
  <c r="H12" i="20"/>
  <c r="E12" i="20"/>
  <c r="R11" i="20"/>
  <c r="Q11" i="20"/>
  <c r="P11" i="20"/>
  <c r="K11" i="20"/>
  <c r="H11" i="20"/>
  <c r="E11" i="20"/>
  <c r="R10" i="20"/>
  <c r="Q10" i="20"/>
  <c r="P10" i="20"/>
  <c r="K10" i="20"/>
  <c r="H10" i="20"/>
  <c r="E10" i="20"/>
  <c r="R9" i="20"/>
  <c r="Q9" i="20"/>
  <c r="P9" i="20"/>
  <c r="K9" i="20"/>
  <c r="H9" i="20"/>
  <c r="E9" i="20"/>
  <c r="R8" i="20"/>
  <c r="Q8" i="20"/>
  <c r="P8" i="20"/>
  <c r="K8" i="20"/>
  <c r="H8" i="20"/>
  <c r="E8" i="20"/>
  <c r="R7" i="20"/>
  <c r="Q7" i="20"/>
  <c r="P7" i="20"/>
  <c r="K7" i="20"/>
  <c r="H7" i="20"/>
  <c r="E7" i="20"/>
  <c r="E15" i="20" l="1"/>
  <c r="K15" i="20"/>
  <c r="H15" i="20"/>
  <c r="R55" i="19"/>
  <c r="Q55" i="19"/>
  <c r="P55" i="19"/>
  <c r="H55" i="19"/>
  <c r="E55" i="19"/>
  <c r="P54" i="19"/>
  <c r="H54" i="19"/>
  <c r="E54" i="19"/>
  <c r="R53" i="19"/>
  <c r="Q53" i="19"/>
  <c r="P53" i="19"/>
  <c r="K53" i="19"/>
  <c r="H53" i="19"/>
  <c r="E53" i="19"/>
  <c r="R52" i="19"/>
  <c r="Q52" i="19"/>
  <c r="P52" i="19"/>
  <c r="K52" i="19"/>
  <c r="H52" i="19"/>
  <c r="E52" i="19"/>
  <c r="R51" i="19"/>
  <c r="Q51" i="19"/>
  <c r="P51" i="19"/>
  <c r="K51" i="19"/>
  <c r="H51" i="19"/>
  <c r="E51" i="19"/>
  <c r="R50" i="19"/>
  <c r="Q50" i="19"/>
  <c r="P50" i="19"/>
  <c r="K50" i="19"/>
  <c r="H50" i="19"/>
  <c r="E50" i="19"/>
  <c r="R49" i="19"/>
  <c r="Q49" i="19"/>
  <c r="P49" i="19"/>
  <c r="H49" i="19"/>
  <c r="E49" i="19"/>
  <c r="P48" i="19"/>
  <c r="E48" i="19"/>
  <c r="R47" i="19"/>
  <c r="Q47" i="19"/>
  <c r="P47" i="19"/>
  <c r="H47" i="19"/>
  <c r="E47" i="19"/>
  <c r="R46" i="19"/>
  <c r="Q46" i="19"/>
  <c r="P46" i="19"/>
  <c r="H46" i="19"/>
  <c r="E46" i="19"/>
  <c r="R45" i="19"/>
  <c r="Q45" i="19"/>
  <c r="P45" i="19"/>
  <c r="K45" i="19"/>
  <c r="H45" i="19"/>
  <c r="E45" i="19"/>
  <c r="R44" i="19"/>
  <c r="Q44" i="19"/>
  <c r="P44" i="19"/>
  <c r="K44" i="19"/>
  <c r="H44" i="19"/>
  <c r="E44" i="19"/>
  <c r="K43" i="19"/>
  <c r="H43" i="19"/>
  <c r="E43" i="19"/>
  <c r="R42" i="19"/>
  <c r="Q42" i="19"/>
  <c r="P42" i="19"/>
  <c r="K42" i="19"/>
  <c r="H42" i="19"/>
  <c r="E42" i="19"/>
  <c r="R41" i="19"/>
  <c r="Q41" i="19"/>
  <c r="P41" i="19"/>
  <c r="K41" i="19"/>
  <c r="H41" i="19"/>
  <c r="E41" i="19"/>
  <c r="R40" i="19"/>
  <c r="Q40" i="19"/>
  <c r="P40" i="19"/>
  <c r="K40" i="19"/>
  <c r="H40" i="19"/>
  <c r="E40" i="19"/>
  <c r="R39" i="19"/>
  <c r="Q39" i="19"/>
  <c r="P39" i="19"/>
  <c r="K39" i="19"/>
  <c r="H39" i="19"/>
  <c r="E39" i="19"/>
  <c r="R38" i="19"/>
  <c r="Q38" i="19"/>
  <c r="P38" i="19"/>
  <c r="K38" i="19"/>
  <c r="H38" i="19"/>
  <c r="E38" i="19"/>
  <c r="R37" i="19"/>
  <c r="Q37" i="19"/>
  <c r="P37" i="19"/>
  <c r="K37" i="19"/>
  <c r="H37" i="19"/>
  <c r="E37" i="19"/>
  <c r="R36" i="19"/>
  <c r="Q36" i="19"/>
  <c r="P36" i="19"/>
  <c r="K36" i="19"/>
  <c r="H36" i="19"/>
  <c r="E36" i="19"/>
  <c r="R35" i="19"/>
  <c r="Q35" i="19"/>
  <c r="P35" i="19"/>
  <c r="K35" i="19"/>
  <c r="H35" i="19"/>
  <c r="E35" i="19"/>
  <c r="R34" i="19"/>
  <c r="Q34" i="19"/>
  <c r="P34" i="19"/>
  <c r="K34" i="19"/>
  <c r="H34" i="19"/>
  <c r="E34" i="19"/>
  <c r="R33" i="19"/>
  <c r="Q33" i="19"/>
  <c r="P33" i="19"/>
  <c r="K33" i="19"/>
  <c r="H33" i="19"/>
  <c r="E33" i="19"/>
  <c r="P32" i="19"/>
  <c r="K32" i="19"/>
  <c r="H32" i="19"/>
  <c r="E32" i="19"/>
  <c r="R31" i="19"/>
  <c r="Q31" i="19"/>
  <c r="P31" i="19"/>
  <c r="K31" i="19"/>
  <c r="H31" i="19"/>
  <c r="E31" i="19"/>
  <c r="R30" i="19"/>
  <c r="Q30" i="19"/>
  <c r="P30" i="19"/>
  <c r="K30" i="19"/>
  <c r="H30" i="19"/>
  <c r="E30" i="19"/>
  <c r="R29" i="19"/>
  <c r="Q29" i="19"/>
  <c r="P29" i="19"/>
  <c r="K29" i="19"/>
  <c r="H29" i="19"/>
  <c r="E29" i="19"/>
  <c r="R28" i="19"/>
  <c r="Q28" i="19"/>
  <c r="P28" i="19"/>
  <c r="K28" i="19"/>
  <c r="H28" i="19"/>
  <c r="E28" i="19"/>
  <c r="R27" i="19"/>
  <c r="Q27" i="19"/>
  <c r="P27" i="19"/>
  <c r="K27" i="19"/>
  <c r="H27" i="19"/>
  <c r="E27" i="19"/>
  <c r="R26" i="19"/>
  <c r="Q26" i="19"/>
  <c r="P26" i="19"/>
  <c r="K26" i="19"/>
  <c r="H26" i="19"/>
  <c r="E26" i="19"/>
  <c r="R25" i="19"/>
  <c r="Q25" i="19"/>
  <c r="P25" i="19"/>
  <c r="K25" i="19"/>
  <c r="H25" i="19"/>
  <c r="E25" i="19"/>
  <c r="R24" i="19"/>
  <c r="Q24" i="19"/>
  <c r="P24" i="19"/>
  <c r="K24" i="19"/>
  <c r="H24" i="19"/>
  <c r="E24" i="19"/>
  <c r="R23" i="19"/>
  <c r="Q23" i="19"/>
  <c r="P23" i="19"/>
  <c r="K23" i="19"/>
  <c r="H23" i="19"/>
  <c r="E23" i="19"/>
  <c r="R22" i="19"/>
  <c r="Q22" i="19"/>
  <c r="P22" i="19"/>
  <c r="K22" i="19"/>
  <c r="H22" i="19"/>
  <c r="E22" i="19"/>
  <c r="R21" i="19"/>
  <c r="Q21" i="19"/>
  <c r="P21" i="19"/>
  <c r="K21" i="19"/>
  <c r="H21" i="19"/>
  <c r="E21" i="19"/>
  <c r="R20" i="19"/>
  <c r="Q20" i="19"/>
  <c r="P20" i="19"/>
  <c r="K20" i="19"/>
  <c r="H20" i="19"/>
  <c r="E20" i="19"/>
  <c r="R19" i="19"/>
  <c r="Q19" i="19"/>
  <c r="P19" i="19"/>
  <c r="K19" i="19"/>
  <c r="H19" i="19"/>
  <c r="E19" i="19"/>
  <c r="R18" i="19"/>
  <c r="Q18" i="19"/>
  <c r="P18" i="19"/>
  <c r="K18" i="19"/>
  <c r="H18" i="19"/>
  <c r="E18" i="19"/>
  <c r="R17" i="19"/>
  <c r="Q17" i="19"/>
  <c r="P17" i="19"/>
  <c r="K17" i="19"/>
  <c r="H17" i="19"/>
  <c r="E17" i="19"/>
  <c r="O15" i="19"/>
  <c r="N15" i="19"/>
  <c r="M15" i="19"/>
  <c r="J15" i="19"/>
  <c r="I15" i="19"/>
  <c r="G15" i="19"/>
  <c r="F15" i="19"/>
  <c r="D15" i="19"/>
  <c r="C15" i="19"/>
  <c r="R14" i="19"/>
  <c r="Q14" i="19"/>
  <c r="P14" i="19"/>
  <c r="K14" i="19"/>
  <c r="H14" i="19"/>
  <c r="E14" i="19"/>
  <c r="R13" i="19"/>
  <c r="Q13" i="19"/>
  <c r="P13" i="19"/>
  <c r="K13" i="19"/>
  <c r="H13" i="19"/>
  <c r="E13" i="19"/>
  <c r="R12" i="19"/>
  <c r="Q12" i="19"/>
  <c r="P12" i="19"/>
  <c r="K12" i="19"/>
  <c r="H12" i="19"/>
  <c r="E12" i="19"/>
  <c r="R11" i="19"/>
  <c r="Q11" i="19"/>
  <c r="P11" i="19"/>
  <c r="K11" i="19"/>
  <c r="H11" i="19"/>
  <c r="E11" i="19"/>
  <c r="R10" i="19"/>
  <c r="Q10" i="19"/>
  <c r="P10" i="19"/>
  <c r="K10" i="19"/>
  <c r="H10" i="19"/>
  <c r="E10" i="19"/>
  <c r="R9" i="19"/>
  <c r="Q9" i="19"/>
  <c r="P9" i="19"/>
  <c r="K9" i="19"/>
  <c r="H9" i="19"/>
  <c r="E9" i="19"/>
  <c r="R8" i="19"/>
  <c r="Q8" i="19"/>
  <c r="P8" i="19"/>
  <c r="K8" i="19"/>
  <c r="H8" i="19"/>
  <c r="E8" i="19"/>
  <c r="R7" i="19"/>
  <c r="Q7" i="19"/>
  <c r="P7" i="19"/>
  <c r="K7" i="19"/>
  <c r="H7" i="19"/>
  <c r="E7" i="19"/>
  <c r="K15" i="19" l="1"/>
  <c r="E15" i="19"/>
  <c r="P15" i="19"/>
  <c r="R15" i="19"/>
  <c r="H15" i="19"/>
  <c r="Q15" i="19"/>
  <c r="K40" i="18"/>
  <c r="R55" i="18"/>
  <c r="Q55" i="18"/>
  <c r="P55" i="18"/>
  <c r="H55" i="18"/>
  <c r="E55" i="18"/>
  <c r="P54" i="18"/>
  <c r="H54" i="18"/>
  <c r="E54" i="18"/>
  <c r="R53" i="18"/>
  <c r="Q53" i="18"/>
  <c r="P53" i="18"/>
  <c r="K53" i="18"/>
  <c r="H53" i="18"/>
  <c r="E53" i="18"/>
  <c r="R52" i="18"/>
  <c r="Q52" i="18"/>
  <c r="P52" i="18"/>
  <c r="K52" i="18"/>
  <c r="H52" i="18"/>
  <c r="E52" i="18"/>
  <c r="R51" i="18"/>
  <c r="Q51" i="18"/>
  <c r="P51" i="18"/>
  <c r="K51" i="18"/>
  <c r="H51" i="18"/>
  <c r="E51" i="18"/>
  <c r="R50" i="18"/>
  <c r="Q50" i="18"/>
  <c r="P50" i="18"/>
  <c r="K50" i="18"/>
  <c r="H50" i="18"/>
  <c r="E50" i="18"/>
  <c r="R49" i="18"/>
  <c r="Q49" i="18"/>
  <c r="P49" i="18"/>
  <c r="H49" i="18"/>
  <c r="E49" i="18"/>
  <c r="P48" i="18"/>
  <c r="E48" i="18"/>
  <c r="R47" i="18"/>
  <c r="Q47" i="18"/>
  <c r="P47" i="18"/>
  <c r="H47" i="18"/>
  <c r="E47" i="18"/>
  <c r="R46" i="18"/>
  <c r="Q46" i="18"/>
  <c r="P46" i="18"/>
  <c r="H46" i="18"/>
  <c r="E46" i="18"/>
  <c r="R45" i="18"/>
  <c r="Q45" i="18"/>
  <c r="P45" i="18"/>
  <c r="K45" i="18"/>
  <c r="H45" i="18"/>
  <c r="E45" i="18"/>
  <c r="R44" i="18"/>
  <c r="Q44" i="18"/>
  <c r="P44" i="18"/>
  <c r="K44" i="18"/>
  <c r="H44" i="18"/>
  <c r="E44" i="18"/>
  <c r="K43" i="18"/>
  <c r="H43" i="18"/>
  <c r="E43" i="18"/>
  <c r="R42" i="18"/>
  <c r="Q42" i="18"/>
  <c r="P42" i="18"/>
  <c r="K42" i="18"/>
  <c r="H42" i="18"/>
  <c r="E42" i="18"/>
  <c r="R41" i="18"/>
  <c r="Q41" i="18"/>
  <c r="P41" i="18"/>
  <c r="K41" i="18"/>
  <c r="H41" i="18"/>
  <c r="E41" i="18"/>
  <c r="R40" i="18"/>
  <c r="Q40" i="18"/>
  <c r="P40" i="18"/>
  <c r="H40" i="18"/>
  <c r="E40" i="18"/>
  <c r="R39" i="18"/>
  <c r="Q39" i="18"/>
  <c r="P39" i="18"/>
  <c r="K39" i="18"/>
  <c r="H39" i="18"/>
  <c r="E39" i="18"/>
  <c r="R38" i="18"/>
  <c r="Q38" i="18"/>
  <c r="P38" i="18"/>
  <c r="K38" i="18"/>
  <c r="H38" i="18"/>
  <c r="E38" i="18"/>
  <c r="R37" i="18"/>
  <c r="Q37" i="18"/>
  <c r="P37" i="18"/>
  <c r="K37" i="18"/>
  <c r="H37" i="18"/>
  <c r="E37" i="18"/>
  <c r="R36" i="18"/>
  <c r="Q36" i="18"/>
  <c r="P36" i="18"/>
  <c r="K36" i="18"/>
  <c r="H36" i="18"/>
  <c r="E36" i="18"/>
  <c r="R35" i="18"/>
  <c r="Q35" i="18"/>
  <c r="P35" i="18"/>
  <c r="K35" i="18"/>
  <c r="H35" i="18"/>
  <c r="E35" i="18"/>
  <c r="R34" i="18"/>
  <c r="Q34" i="18"/>
  <c r="P34" i="18"/>
  <c r="K34" i="18"/>
  <c r="H34" i="18"/>
  <c r="E34" i="18"/>
  <c r="R33" i="18"/>
  <c r="Q33" i="18"/>
  <c r="P33" i="18"/>
  <c r="K33" i="18"/>
  <c r="H33" i="18"/>
  <c r="E33" i="18"/>
  <c r="P32" i="18"/>
  <c r="K32" i="18"/>
  <c r="H32" i="18"/>
  <c r="E32" i="18"/>
  <c r="R31" i="18"/>
  <c r="Q31" i="18"/>
  <c r="P31" i="18"/>
  <c r="K31" i="18"/>
  <c r="H31" i="18"/>
  <c r="E31" i="18"/>
  <c r="R30" i="18"/>
  <c r="Q30" i="18"/>
  <c r="P30" i="18"/>
  <c r="K30" i="18"/>
  <c r="H30" i="18"/>
  <c r="E30" i="18"/>
  <c r="R29" i="18"/>
  <c r="Q29" i="18"/>
  <c r="P29" i="18"/>
  <c r="K29" i="18"/>
  <c r="H29" i="18"/>
  <c r="E29" i="18"/>
  <c r="R28" i="18"/>
  <c r="Q28" i="18"/>
  <c r="P28" i="18"/>
  <c r="K28" i="18"/>
  <c r="H28" i="18"/>
  <c r="E28" i="18"/>
  <c r="R27" i="18"/>
  <c r="Q27" i="18"/>
  <c r="P27" i="18"/>
  <c r="K27" i="18"/>
  <c r="H27" i="18"/>
  <c r="E27" i="18"/>
  <c r="R26" i="18"/>
  <c r="Q26" i="18"/>
  <c r="P26" i="18"/>
  <c r="K26" i="18"/>
  <c r="H26" i="18"/>
  <c r="E26" i="18"/>
  <c r="R25" i="18"/>
  <c r="Q25" i="18"/>
  <c r="P25" i="18"/>
  <c r="K25" i="18"/>
  <c r="H25" i="18"/>
  <c r="E25" i="18"/>
  <c r="R24" i="18"/>
  <c r="Q24" i="18"/>
  <c r="P24" i="18"/>
  <c r="K24" i="18"/>
  <c r="H24" i="18"/>
  <c r="E24" i="18"/>
  <c r="R23" i="18"/>
  <c r="Q23" i="18"/>
  <c r="P23" i="18"/>
  <c r="K23" i="18"/>
  <c r="H23" i="18"/>
  <c r="E23" i="18"/>
  <c r="R22" i="18"/>
  <c r="Q22" i="18"/>
  <c r="P22" i="18"/>
  <c r="K22" i="18"/>
  <c r="H22" i="18"/>
  <c r="E22" i="18"/>
  <c r="R21" i="18"/>
  <c r="Q21" i="18"/>
  <c r="P21" i="18"/>
  <c r="K21" i="18"/>
  <c r="H21" i="18"/>
  <c r="E21" i="18"/>
  <c r="R20" i="18"/>
  <c r="Q20" i="18"/>
  <c r="P20" i="18"/>
  <c r="K20" i="18"/>
  <c r="H20" i="18"/>
  <c r="E20" i="18"/>
  <c r="R19" i="18"/>
  <c r="Q19" i="18"/>
  <c r="P19" i="18"/>
  <c r="K19" i="18"/>
  <c r="H19" i="18"/>
  <c r="E19" i="18"/>
  <c r="R18" i="18"/>
  <c r="Q18" i="18"/>
  <c r="P18" i="18"/>
  <c r="K18" i="18"/>
  <c r="H18" i="18"/>
  <c r="E18" i="18"/>
  <c r="R17" i="18"/>
  <c r="Q17" i="18"/>
  <c r="P17" i="18"/>
  <c r="K17" i="18"/>
  <c r="H17" i="18"/>
  <c r="E17" i="18"/>
  <c r="O15" i="18"/>
  <c r="N15" i="18"/>
  <c r="M15" i="18"/>
  <c r="J15" i="18"/>
  <c r="R15" i="18" s="1"/>
  <c r="I15" i="18"/>
  <c r="G15" i="18"/>
  <c r="Q15" i="18" s="1"/>
  <c r="F15" i="18"/>
  <c r="D15" i="18"/>
  <c r="C15" i="18"/>
  <c r="R14" i="18"/>
  <c r="Q14" i="18"/>
  <c r="P14" i="18"/>
  <c r="K14" i="18"/>
  <c r="H14" i="18"/>
  <c r="E14" i="18"/>
  <c r="R13" i="18"/>
  <c r="Q13" i="18"/>
  <c r="P13" i="18"/>
  <c r="K13" i="18"/>
  <c r="H13" i="18"/>
  <c r="E13" i="18"/>
  <c r="R12" i="18"/>
  <c r="Q12" i="18"/>
  <c r="P12" i="18"/>
  <c r="K12" i="18"/>
  <c r="H12" i="18"/>
  <c r="E12" i="18"/>
  <c r="R11" i="18"/>
  <c r="Q11" i="18"/>
  <c r="P11" i="18"/>
  <c r="K11" i="18"/>
  <c r="H11" i="18"/>
  <c r="E11" i="18"/>
  <c r="R10" i="18"/>
  <c r="Q10" i="18"/>
  <c r="P10" i="18"/>
  <c r="K10" i="18"/>
  <c r="H10" i="18"/>
  <c r="E10" i="18"/>
  <c r="R9" i="18"/>
  <c r="Q9" i="18"/>
  <c r="P9" i="18"/>
  <c r="K9" i="18"/>
  <c r="H9" i="18"/>
  <c r="E9" i="18"/>
  <c r="R8" i="18"/>
  <c r="Q8" i="18"/>
  <c r="P8" i="18"/>
  <c r="K8" i="18"/>
  <c r="H8" i="18"/>
  <c r="E8" i="18"/>
  <c r="R7" i="18"/>
  <c r="Q7" i="18"/>
  <c r="P7" i="18"/>
  <c r="K7" i="18"/>
  <c r="H7" i="18"/>
  <c r="E7" i="18"/>
  <c r="E15" i="18" l="1"/>
  <c r="P15" i="18"/>
  <c r="K15" i="18"/>
  <c r="H15" i="18"/>
  <c r="E42" i="17"/>
  <c r="H49" i="17"/>
  <c r="R55" i="17"/>
  <c r="Q55" i="17"/>
  <c r="P55" i="17"/>
  <c r="H55" i="17"/>
  <c r="E55" i="17"/>
  <c r="P54" i="17"/>
  <c r="H54" i="17"/>
  <c r="E54" i="17"/>
  <c r="R53" i="17"/>
  <c r="Q53" i="17"/>
  <c r="P53" i="17"/>
  <c r="K53" i="17"/>
  <c r="H53" i="17"/>
  <c r="E53" i="17"/>
  <c r="R52" i="17"/>
  <c r="Q52" i="17"/>
  <c r="P52" i="17"/>
  <c r="K52" i="17"/>
  <c r="H52" i="17"/>
  <c r="E52" i="17"/>
  <c r="R51" i="17"/>
  <c r="Q51" i="17"/>
  <c r="P51" i="17"/>
  <c r="K51" i="17"/>
  <c r="H51" i="17"/>
  <c r="E51" i="17"/>
  <c r="R50" i="17"/>
  <c r="Q50" i="17"/>
  <c r="P50" i="17"/>
  <c r="K50" i="17"/>
  <c r="H50" i="17"/>
  <c r="E50" i="17"/>
  <c r="R49" i="17"/>
  <c r="Q49" i="17"/>
  <c r="P49" i="17"/>
  <c r="E49" i="17"/>
  <c r="P48" i="17"/>
  <c r="E48" i="17"/>
  <c r="R47" i="17"/>
  <c r="Q47" i="17"/>
  <c r="P47" i="17"/>
  <c r="H47" i="17"/>
  <c r="E47" i="17"/>
  <c r="R46" i="17"/>
  <c r="Q46" i="17"/>
  <c r="P46" i="17"/>
  <c r="H46" i="17"/>
  <c r="E46" i="17"/>
  <c r="R45" i="17"/>
  <c r="Q45" i="17"/>
  <c r="P45" i="17"/>
  <c r="K45" i="17"/>
  <c r="H45" i="17"/>
  <c r="E45" i="17"/>
  <c r="R44" i="17"/>
  <c r="Q44" i="17"/>
  <c r="P44" i="17"/>
  <c r="K44" i="17"/>
  <c r="H44" i="17"/>
  <c r="E44" i="17"/>
  <c r="K43" i="17"/>
  <c r="H43" i="17"/>
  <c r="E43" i="17"/>
  <c r="R42" i="17"/>
  <c r="Q42" i="17"/>
  <c r="P42" i="17"/>
  <c r="K42" i="17"/>
  <c r="H42" i="17"/>
  <c r="R41" i="17"/>
  <c r="Q41" i="17"/>
  <c r="P41" i="17"/>
  <c r="K41" i="17"/>
  <c r="H41" i="17"/>
  <c r="E41" i="17"/>
  <c r="R40" i="17"/>
  <c r="Q40" i="17"/>
  <c r="P40" i="17"/>
  <c r="H40" i="17"/>
  <c r="E40" i="17"/>
  <c r="R39" i="17"/>
  <c r="Q39" i="17"/>
  <c r="P39" i="17"/>
  <c r="K39" i="17"/>
  <c r="H39" i="17"/>
  <c r="E39" i="17"/>
  <c r="R38" i="17"/>
  <c r="Q38" i="17"/>
  <c r="P38" i="17"/>
  <c r="K38" i="17"/>
  <c r="H38" i="17"/>
  <c r="E38" i="17"/>
  <c r="R37" i="17"/>
  <c r="Q37" i="17"/>
  <c r="P37" i="17"/>
  <c r="K37" i="17"/>
  <c r="H37" i="17"/>
  <c r="E37" i="17"/>
  <c r="R36" i="17"/>
  <c r="Q36" i="17"/>
  <c r="P36" i="17"/>
  <c r="K36" i="17"/>
  <c r="H36" i="17"/>
  <c r="E36" i="17"/>
  <c r="R35" i="17"/>
  <c r="Q35" i="17"/>
  <c r="P35" i="17"/>
  <c r="K35" i="17"/>
  <c r="H35" i="17"/>
  <c r="E35" i="17"/>
  <c r="R34" i="17"/>
  <c r="Q34" i="17"/>
  <c r="P34" i="17"/>
  <c r="K34" i="17"/>
  <c r="H34" i="17"/>
  <c r="E34" i="17"/>
  <c r="R33" i="17"/>
  <c r="Q33" i="17"/>
  <c r="P33" i="17"/>
  <c r="K33" i="17"/>
  <c r="H33" i="17"/>
  <c r="E33" i="17"/>
  <c r="P32" i="17"/>
  <c r="K32" i="17"/>
  <c r="H32" i="17"/>
  <c r="E32" i="17"/>
  <c r="R31" i="17"/>
  <c r="Q31" i="17"/>
  <c r="P31" i="17"/>
  <c r="K31" i="17"/>
  <c r="H31" i="17"/>
  <c r="E31" i="17"/>
  <c r="R30" i="17"/>
  <c r="Q30" i="17"/>
  <c r="P30" i="17"/>
  <c r="K30" i="17"/>
  <c r="H30" i="17"/>
  <c r="E30" i="17"/>
  <c r="R29" i="17"/>
  <c r="Q29" i="17"/>
  <c r="P29" i="17"/>
  <c r="K29" i="17"/>
  <c r="H29" i="17"/>
  <c r="E29" i="17"/>
  <c r="R28" i="17"/>
  <c r="Q28" i="17"/>
  <c r="P28" i="17"/>
  <c r="K28" i="17"/>
  <c r="H28" i="17"/>
  <c r="E28" i="17"/>
  <c r="R27" i="17"/>
  <c r="Q27" i="17"/>
  <c r="P27" i="17"/>
  <c r="K27" i="17"/>
  <c r="H27" i="17"/>
  <c r="E27" i="17"/>
  <c r="R26" i="17"/>
  <c r="Q26" i="17"/>
  <c r="P26" i="17"/>
  <c r="K26" i="17"/>
  <c r="H26" i="17"/>
  <c r="E26" i="17"/>
  <c r="R25" i="17"/>
  <c r="Q25" i="17"/>
  <c r="P25" i="17"/>
  <c r="K25" i="17"/>
  <c r="H25" i="17"/>
  <c r="E25" i="17"/>
  <c r="R24" i="17"/>
  <c r="Q24" i="17"/>
  <c r="P24" i="17"/>
  <c r="K24" i="17"/>
  <c r="H24" i="17"/>
  <c r="E24" i="17"/>
  <c r="R23" i="17"/>
  <c r="Q23" i="17"/>
  <c r="P23" i="17"/>
  <c r="K23" i="17"/>
  <c r="H23" i="17"/>
  <c r="E23" i="17"/>
  <c r="R22" i="17"/>
  <c r="Q22" i="17"/>
  <c r="P22" i="17"/>
  <c r="K22" i="17"/>
  <c r="H22" i="17"/>
  <c r="E22" i="17"/>
  <c r="R21" i="17"/>
  <c r="Q21" i="17"/>
  <c r="P21" i="17"/>
  <c r="K21" i="17"/>
  <c r="H21" i="17"/>
  <c r="E21" i="17"/>
  <c r="R20" i="17"/>
  <c r="Q20" i="17"/>
  <c r="P20" i="17"/>
  <c r="K20" i="17"/>
  <c r="H20" i="17"/>
  <c r="E20" i="17"/>
  <c r="R19" i="17"/>
  <c r="Q19" i="17"/>
  <c r="P19" i="17"/>
  <c r="K19" i="17"/>
  <c r="H19" i="17"/>
  <c r="E19" i="17"/>
  <c r="R18" i="17"/>
  <c r="Q18" i="17"/>
  <c r="P18" i="17"/>
  <c r="K18" i="17"/>
  <c r="H18" i="17"/>
  <c r="E18" i="17"/>
  <c r="R17" i="17"/>
  <c r="Q17" i="17"/>
  <c r="P17" i="17"/>
  <c r="K17" i="17"/>
  <c r="H17" i="17"/>
  <c r="E17" i="17"/>
  <c r="O15" i="17"/>
  <c r="N15" i="17"/>
  <c r="M15" i="17"/>
  <c r="J15" i="17"/>
  <c r="R15" i="17" s="1"/>
  <c r="I15" i="17"/>
  <c r="G15" i="17"/>
  <c r="Q15" i="17" s="1"/>
  <c r="F15" i="17"/>
  <c r="D15" i="17"/>
  <c r="P15" i="17" s="1"/>
  <c r="C15" i="17"/>
  <c r="R14" i="17"/>
  <c r="Q14" i="17"/>
  <c r="P14" i="17"/>
  <c r="K14" i="17"/>
  <c r="H14" i="17"/>
  <c r="E14" i="17"/>
  <c r="R13" i="17"/>
  <c r="Q13" i="17"/>
  <c r="P13" i="17"/>
  <c r="K13" i="17"/>
  <c r="H13" i="17"/>
  <c r="E13" i="17"/>
  <c r="R12" i="17"/>
  <c r="Q12" i="17"/>
  <c r="P12" i="17"/>
  <c r="K12" i="17"/>
  <c r="H12" i="17"/>
  <c r="E12" i="17"/>
  <c r="R11" i="17"/>
  <c r="Q11" i="17"/>
  <c r="P11" i="17"/>
  <c r="K11" i="17"/>
  <c r="H11" i="17"/>
  <c r="E11" i="17"/>
  <c r="R10" i="17"/>
  <c r="Q10" i="17"/>
  <c r="P10" i="17"/>
  <c r="K10" i="17"/>
  <c r="H10" i="17"/>
  <c r="E10" i="17"/>
  <c r="R9" i="17"/>
  <c r="Q9" i="17"/>
  <c r="P9" i="17"/>
  <c r="K9" i="17"/>
  <c r="H9" i="17"/>
  <c r="E9" i="17"/>
  <c r="R8" i="17"/>
  <c r="Q8" i="17"/>
  <c r="P8" i="17"/>
  <c r="K8" i="17"/>
  <c r="H8" i="17"/>
  <c r="E8" i="17"/>
  <c r="R7" i="17"/>
  <c r="Q7" i="17"/>
  <c r="P7" i="17"/>
  <c r="K7" i="17"/>
  <c r="H7" i="17"/>
  <c r="E7" i="17"/>
  <c r="E15" i="17" l="1"/>
  <c r="K15" i="17"/>
  <c r="H15" i="17"/>
  <c r="E26" i="16"/>
  <c r="K13" i="16"/>
  <c r="H54" i="16"/>
  <c r="R55" i="16"/>
  <c r="Q55" i="16"/>
  <c r="P55" i="16"/>
  <c r="H55" i="16"/>
  <c r="E55" i="16"/>
  <c r="P54" i="16"/>
  <c r="E54" i="16"/>
  <c r="R53" i="16"/>
  <c r="Q53" i="16"/>
  <c r="P53" i="16"/>
  <c r="K53" i="16"/>
  <c r="H53" i="16"/>
  <c r="E53" i="16"/>
  <c r="R52" i="16"/>
  <c r="Q52" i="16"/>
  <c r="P52" i="16"/>
  <c r="K52" i="16"/>
  <c r="H52" i="16"/>
  <c r="E52" i="16"/>
  <c r="R51" i="16"/>
  <c r="Q51" i="16"/>
  <c r="P51" i="16"/>
  <c r="K51" i="16"/>
  <c r="H51" i="16"/>
  <c r="E51" i="16"/>
  <c r="R50" i="16"/>
  <c r="Q50" i="16"/>
  <c r="P50" i="16"/>
  <c r="K50" i="16"/>
  <c r="H50" i="16"/>
  <c r="E50" i="16"/>
  <c r="R49" i="16"/>
  <c r="Q49" i="16"/>
  <c r="P49" i="16"/>
  <c r="E49" i="16"/>
  <c r="P48" i="16"/>
  <c r="E48" i="16"/>
  <c r="R47" i="16"/>
  <c r="Q47" i="16"/>
  <c r="P47" i="16"/>
  <c r="H47" i="16"/>
  <c r="E47" i="16"/>
  <c r="R46" i="16"/>
  <c r="Q46" i="16"/>
  <c r="P46" i="16"/>
  <c r="H46" i="16"/>
  <c r="E46" i="16"/>
  <c r="R45" i="16"/>
  <c r="Q45" i="16"/>
  <c r="P45" i="16"/>
  <c r="K45" i="16"/>
  <c r="H45" i="16"/>
  <c r="E45" i="16"/>
  <c r="R44" i="16"/>
  <c r="Q44" i="16"/>
  <c r="P44" i="16"/>
  <c r="K44" i="16"/>
  <c r="H44" i="16"/>
  <c r="E44" i="16"/>
  <c r="K43" i="16"/>
  <c r="H43" i="16"/>
  <c r="E43" i="16"/>
  <c r="R42" i="16"/>
  <c r="Q42" i="16"/>
  <c r="P42" i="16"/>
  <c r="K42" i="16"/>
  <c r="H42" i="16"/>
  <c r="E42" i="16"/>
  <c r="R41" i="16"/>
  <c r="Q41" i="16"/>
  <c r="P41" i="16"/>
  <c r="K41" i="16"/>
  <c r="H41" i="16"/>
  <c r="E41" i="16"/>
  <c r="R40" i="16"/>
  <c r="Q40" i="16"/>
  <c r="P40" i="16"/>
  <c r="H40" i="16"/>
  <c r="E40" i="16"/>
  <c r="R39" i="16"/>
  <c r="Q39" i="16"/>
  <c r="P39" i="16"/>
  <c r="K39" i="16"/>
  <c r="H39" i="16"/>
  <c r="E39" i="16"/>
  <c r="R38" i="16"/>
  <c r="Q38" i="16"/>
  <c r="P38" i="16"/>
  <c r="K38" i="16"/>
  <c r="H38" i="16"/>
  <c r="E38" i="16"/>
  <c r="R37" i="16"/>
  <c r="Q37" i="16"/>
  <c r="P37" i="16"/>
  <c r="K37" i="16"/>
  <c r="H37" i="16"/>
  <c r="E37" i="16"/>
  <c r="R36" i="16"/>
  <c r="Q36" i="16"/>
  <c r="P36" i="16"/>
  <c r="K36" i="16"/>
  <c r="H36" i="16"/>
  <c r="E36" i="16"/>
  <c r="R35" i="16"/>
  <c r="Q35" i="16"/>
  <c r="P35" i="16"/>
  <c r="K35" i="16"/>
  <c r="H35" i="16"/>
  <c r="E35" i="16"/>
  <c r="R34" i="16"/>
  <c r="Q34" i="16"/>
  <c r="P34" i="16"/>
  <c r="K34" i="16"/>
  <c r="H34" i="16"/>
  <c r="E34" i="16"/>
  <c r="R33" i="16"/>
  <c r="Q33" i="16"/>
  <c r="P33" i="16"/>
  <c r="K33" i="16"/>
  <c r="H33" i="16"/>
  <c r="E33" i="16"/>
  <c r="P32" i="16"/>
  <c r="K32" i="16"/>
  <c r="H32" i="16"/>
  <c r="E32" i="16"/>
  <c r="R31" i="16"/>
  <c r="Q31" i="16"/>
  <c r="P31" i="16"/>
  <c r="K31" i="16"/>
  <c r="H31" i="16"/>
  <c r="E31" i="16"/>
  <c r="R30" i="16"/>
  <c r="Q30" i="16"/>
  <c r="P30" i="16"/>
  <c r="K30" i="16"/>
  <c r="H30" i="16"/>
  <c r="E30" i="16"/>
  <c r="R29" i="16"/>
  <c r="Q29" i="16"/>
  <c r="P29" i="16"/>
  <c r="K29" i="16"/>
  <c r="H29" i="16"/>
  <c r="E29" i="16"/>
  <c r="R28" i="16"/>
  <c r="Q28" i="16"/>
  <c r="P28" i="16"/>
  <c r="K28" i="16"/>
  <c r="H28" i="16"/>
  <c r="E28" i="16"/>
  <c r="R27" i="16"/>
  <c r="Q27" i="16"/>
  <c r="P27" i="16"/>
  <c r="K27" i="16"/>
  <c r="H27" i="16"/>
  <c r="E27" i="16"/>
  <c r="R26" i="16"/>
  <c r="Q26" i="16"/>
  <c r="P26" i="16"/>
  <c r="K26" i="16"/>
  <c r="H26" i="16"/>
  <c r="R25" i="16"/>
  <c r="Q25" i="16"/>
  <c r="P25" i="16"/>
  <c r="K25" i="16"/>
  <c r="H25" i="16"/>
  <c r="E25" i="16"/>
  <c r="R24" i="16"/>
  <c r="Q24" i="16"/>
  <c r="P24" i="16"/>
  <c r="K24" i="16"/>
  <c r="H24" i="16"/>
  <c r="E24" i="16"/>
  <c r="R23" i="16"/>
  <c r="Q23" i="16"/>
  <c r="P23" i="16"/>
  <c r="K23" i="16"/>
  <c r="H23" i="16"/>
  <c r="E23" i="16"/>
  <c r="R22" i="16"/>
  <c r="Q22" i="16"/>
  <c r="P22" i="16"/>
  <c r="K22" i="16"/>
  <c r="H22" i="16"/>
  <c r="E22" i="16"/>
  <c r="R21" i="16"/>
  <c r="Q21" i="16"/>
  <c r="P21" i="16"/>
  <c r="K21" i="16"/>
  <c r="H21" i="16"/>
  <c r="E21" i="16"/>
  <c r="R20" i="16"/>
  <c r="Q20" i="16"/>
  <c r="P20" i="16"/>
  <c r="K20" i="16"/>
  <c r="H20" i="16"/>
  <c r="E20" i="16"/>
  <c r="R19" i="16"/>
  <c r="Q19" i="16"/>
  <c r="P19" i="16"/>
  <c r="K19" i="16"/>
  <c r="H19" i="16"/>
  <c r="E19" i="16"/>
  <c r="R18" i="16"/>
  <c r="Q18" i="16"/>
  <c r="P18" i="16"/>
  <c r="K18" i="16"/>
  <c r="H18" i="16"/>
  <c r="E18" i="16"/>
  <c r="R17" i="16"/>
  <c r="Q17" i="16"/>
  <c r="P17" i="16"/>
  <c r="K17" i="16"/>
  <c r="H17" i="16"/>
  <c r="E17" i="16"/>
  <c r="O15" i="16"/>
  <c r="N15" i="16"/>
  <c r="M15" i="16"/>
  <c r="J15" i="16"/>
  <c r="R15" i="16" s="1"/>
  <c r="I15" i="16"/>
  <c r="G15" i="16"/>
  <c r="Q15" i="16" s="1"/>
  <c r="F15" i="16"/>
  <c r="D15" i="16"/>
  <c r="C15" i="16"/>
  <c r="R14" i="16"/>
  <c r="Q14" i="16"/>
  <c r="P14" i="16"/>
  <c r="K14" i="16"/>
  <c r="H14" i="16"/>
  <c r="E14" i="16"/>
  <c r="R13" i="16"/>
  <c r="Q13" i="16"/>
  <c r="P13" i="16"/>
  <c r="H13" i="16"/>
  <c r="E13" i="16"/>
  <c r="R12" i="16"/>
  <c r="Q12" i="16"/>
  <c r="P12" i="16"/>
  <c r="K12" i="16"/>
  <c r="H12" i="16"/>
  <c r="E12" i="16"/>
  <c r="R11" i="16"/>
  <c r="Q11" i="16"/>
  <c r="P11" i="16"/>
  <c r="K11" i="16"/>
  <c r="H11" i="16"/>
  <c r="E11" i="16"/>
  <c r="R10" i="16"/>
  <c r="Q10" i="16"/>
  <c r="P10" i="16"/>
  <c r="K10" i="16"/>
  <c r="H10" i="16"/>
  <c r="E10" i="16"/>
  <c r="R9" i="16"/>
  <c r="Q9" i="16"/>
  <c r="P9" i="16"/>
  <c r="K9" i="16"/>
  <c r="H9" i="16"/>
  <c r="E9" i="16"/>
  <c r="R8" i="16"/>
  <c r="Q8" i="16"/>
  <c r="P8" i="16"/>
  <c r="K8" i="16"/>
  <c r="H8" i="16"/>
  <c r="E8" i="16"/>
  <c r="R7" i="16"/>
  <c r="Q7" i="16"/>
  <c r="P7" i="16"/>
  <c r="K7" i="16"/>
  <c r="H7" i="16"/>
  <c r="E7" i="16"/>
  <c r="E15" i="16" l="1"/>
  <c r="P15" i="16"/>
  <c r="K15" i="16"/>
  <c r="H15" i="16"/>
  <c r="H55" i="15"/>
  <c r="R55" i="15"/>
  <c r="Q55" i="15"/>
  <c r="P55" i="15"/>
  <c r="E55" i="15"/>
  <c r="P54" i="15"/>
  <c r="E54" i="15"/>
  <c r="R53" i="15"/>
  <c r="Q53" i="15"/>
  <c r="P53" i="15"/>
  <c r="K53" i="15"/>
  <c r="H53" i="15"/>
  <c r="E53" i="15"/>
  <c r="R52" i="15"/>
  <c r="Q52" i="15"/>
  <c r="P52" i="15"/>
  <c r="K52" i="15"/>
  <c r="H52" i="15"/>
  <c r="E52" i="15"/>
  <c r="R51" i="15"/>
  <c r="Q51" i="15"/>
  <c r="P51" i="15"/>
  <c r="K51" i="15"/>
  <c r="H51" i="15"/>
  <c r="E51" i="15"/>
  <c r="R50" i="15"/>
  <c r="Q50" i="15"/>
  <c r="P50" i="15"/>
  <c r="K50" i="15"/>
  <c r="H50" i="15"/>
  <c r="E50" i="15"/>
  <c r="R49" i="15"/>
  <c r="Q49" i="15"/>
  <c r="P49" i="15"/>
  <c r="E49" i="15"/>
  <c r="P48" i="15"/>
  <c r="E48" i="15"/>
  <c r="R47" i="15"/>
  <c r="Q47" i="15"/>
  <c r="P47" i="15"/>
  <c r="H47" i="15"/>
  <c r="E47" i="15"/>
  <c r="R46" i="15"/>
  <c r="Q46" i="15"/>
  <c r="P46" i="15"/>
  <c r="H46" i="15"/>
  <c r="E46" i="15"/>
  <c r="R45" i="15"/>
  <c r="Q45" i="15"/>
  <c r="P45" i="15"/>
  <c r="K45" i="15"/>
  <c r="H45" i="15"/>
  <c r="E45" i="15"/>
  <c r="R44" i="15"/>
  <c r="Q44" i="15"/>
  <c r="P44" i="15"/>
  <c r="K44" i="15"/>
  <c r="H44" i="15"/>
  <c r="E44" i="15"/>
  <c r="K43" i="15"/>
  <c r="H43" i="15"/>
  <c r="E43" i="15"/>
  <c r="R42" i="15"/>
  <c r="Q42" i="15"/>
  <c r="P42" i="15"/>
  <c r="K42" i="15"/>
  <c r="H42" i="15"/>
  <c r="E42" i="15"/>
  <c r="R41" i="15"/>
  <c r="Q41" i="15"/>
  <c r="P41" i="15"/>
  <c r="K41" i="15"/>
  <c r="H41" i="15"/>
  <c r="E41" i="15"/>
  <c r="R40" i="15"/>
  <c r="Q40" i="15"/>
  <c r="P40" i="15"/>
  <c r="H40" i="15"/>
  <c r="E40" i="15"/>
  <c r="R39" i="15"/>
  <c r="Q39" i="15"/>
  <c r="P39" i="15"/>
  <c r="K39" i="15"/>
  <c r="H39" i="15"/>
  <c r="E39" i="15"/>
  <c r="R38" i="15"/>
  <c r="Q38" i="15"/>
  <c r="P38" i="15"/>
  <c r="K38" i="15"/>
  <c r="H38" i="15"/>
  <c r="E38" i="15"/>
  <c r="R37" i="15"/>
  <c r="Q37" i="15"/>
  <c r="P37" i="15"/>
  <c r="K37" i="15"/>
  <c r="H37" i="15"/>
  <c r="E37" i="15"/>
  <c r="R36" i="15"/>
  <c r="Q36" i="15"/>
  <c r="P36" i="15"/>
  <c r="K36" i="15"/>
  <c r="H36" i="15"/>
  <c r="E36" i="15"/>
  <c r="R35" i="15"/>
  <c r="Q35" i="15"/>
  <c r="P35" i="15"/>
  <c r="K35" i="15"/>
  <c r="H35" i="15"/>
  <c r="E35" i="15"/>
  <c r="R34" i="15"/>
  <c r="Q34" i="15"/>
  <c r="P34" i="15"/>
  <c r="K34" i="15"/>
  <c r="H34" i="15"/>
  <c r="E34" i="15"/>
  <c r="R33" i="15"/>
  <c r="Q33" i="15"/>
  <c r="P33" i="15"/>
  <c r="K33" i="15"/>
  <c r="H33" i="15"/>
  <c r="E33" i="15"/>
  <c r="P32" i="15"/>
  <c r="K32" i="15"/>
  <c r="H32" i="15"/>
  <c r="E32" i="15"/>
  <c r="R31" i="15"/>
  <c r="Q31" i="15"/>
  <c r="P31" i="15"/>
  <c r="K31" i="15"/>
  <c r="H31" i="15"/>
  <c r="E31" i="15"/>
  <c r="R30" i="15"/>
  <c r="Q30" i="15"/>
  <c r="P30" i="15"/>
  <c r="K30" i="15"/>
  <c r="H30" i="15"/>
  <c r="E30" i="15"/>
  <c r="R29" i="15"/>
  <c r="Q29" i="15"/>
  <c r="P29" i="15"/>
  <c r="K29" i="15"/>
  <c r="H29" i="15"/>
  <c r="E29" i="15"/>
  <c r="R28" i="15"/>
  <c r="Q28" i="15"/>
  <c r="P28" i="15"/>
  <c r="K28" i="15"/>
  <c r="H28" i="15"/>
  <c r="E28" i="15"/>
  <c r="R27" i="15"/>
  <c r="Q27" i="15"/>
  <c r="P27" i="15"/>
  <c r="K27" i="15"/>
  <c r="H27" i="15"/>
  <c r="E27" i="15"/>
  <c r="R26" i="15"/>
  <c r="Q26" i="15"/>
  <c r="P26" i="15"/>
  <c r="K26" i="15"/>
  <c r="H26" i="15"/>
  <c r="E26" i="15"/>
  <c r="R25" i="15"/>
  <c r="Q25" i="15"/>
  <c r="P25" i="15"/>
  <c r="K25" i="15"/>
  <c r="H25" i="15"/>
  <c r="E25" i="15"/>
  <c r="R24" i="15"/>
  <c r="Q24" i="15"/>
  <c r="P24" i="15"/>
  <c r="K24" i="15"/>
  <c r="H24" i="15"/>
  <c r="E24" i="15"/>
  <c r="R23" i="15"/>
  <c r="Q23" i="15"/>
  <c r="P23" i="15"/>
  <c r="K23" i="15"/>
  <c r="H23" i="15"/>
  <c r="E23" i="15"/>
  <c r="R22" i="15"/>
  <c r="Q22" i="15"/>
  <c r="P22" i="15"/>
  <c r="K22" i="15"/>
  <c r="H22" i="15"/>
  <c r="E22" i="15"/>
  <c r="R21" i="15"/>
  <c r="Q21" i="15"/>
  <c r="P21" i="15"/>
  <c r="K21" i="15"/>
  <c r="H21" i="15"/>
  <c r="E21" i="15"/>
  <c r="R20" i="15"/>
  <c r="Q20" i="15"/>
  <c r="P20" i="15"/>
  <c r="K20" i="15"/>
  <c r="H20" i="15"/>
  <c r="E20" i="15"/>
  <c r="R19" i="15"/>
  <c r="Q19" i="15"/>
  <c r="P19" i="15"/>
  <c r="K19" i="15"/>
  <c r="H19" i="15"/>
  <c r="E19" i="15"/>
  <c r="R18" i="15"/>
  <c r="Q18" i="15"/>
  <c r="P18" i="15"/>
  <c r="K18" i="15"/>
  <c r="H18" i="15"/>
  <c r="E18" i="15"/>
  <c r="R17" i="15"/>
  <c r="Q17" i="15"/>
  <c r="P17" i="15"/>
  <c r="K17" i="15"/>
  <c r="H17" i="15"/>
  <c r="E17" i="15"/>
  <c r="O15" i="15"/>
  <c r="N15" i="15"/>
  <c r="M15" i="15"/>
  <c r="J15" i="15"/>
  <c r="R15" i="15" s="1"/>
  <c r="I15" i="15"/>
  <c r="G15" i="15"/>
  <c r="Q15" i="15" s="1"/>
  <c r="F15" i="15"/>
  <c r="D15" i="15"/>
  <c r="P15" i="15" s="1"/>
  <c r="C15" i="15"/>
  <c r="R14" i="15"/>
  <c r="Q14" i="15"/>
  <c r="P14" i="15"/>
  <c r="K14" i="15"/>
  <c r="H14" i="15"/>
  <c r="E14" i="15"/>
  <c r="R13" i="15"/>
  <c r="Q13" i="15"/>
  <c r="P13" i="15"/>
  <c r="H13" i="15"/>
  <c r="E13" i="15"/>
  <c r="R12" i="15"/>
  <c r="Q12" i="15"/>
  <c r="P12" i="15"/>
  <c r="K12" i="15"/>
  <c r="H12" i="15"/>
  <c r="E12" i="15"/>
  <c r="R11" i="15"/>
  <c r="Q11" i="15"/>
  <c r="P11" i="15"/>
  <c r="K11" i="15"/>
  <c r="H11" i="15"/>
  <c r="E11" i="15"/>
  <c r="R10" i="15"/>
  <c r="Q10" i="15"/>
  <c r="P10" i="15"/>
  <c r="K10" i="15"/>
  <c r="H10" i="15"/>
  <c r="E10" i="15"/>
  <c r="R9" i="15"/>
  <c r="Q9" i="15"/>
  <c r="P9" i="15"/>
  <c r="K9" i="15"/>
  <c r="H9" i="15"/>
  <c r="E9" i="15"/>
  <c r="R8" i="15"/>
  <c r="Q8" i="15"/>
  <c r="P8" i="15"/>
  <c r="K8" i="15"/>
  <c r="H8" i="15"/>
  <c r="E8" i="15"/>
  <c r="R7" i="15"/>
  <c r="Q7" i="15"/>
  <c r="P7" i="15"/>
  <c r="K7" i="15"/>
  <c r="H7" i="15"/>
  <c r="E7" i="15"/>
  <c r="E15" i="15" l="1"/>
  <c r="K15" i="15"/>
  <c r="H15" i="15"/>
  <c r="E32" i="14"/>
  <c r="R55" i="14"/>
  <c r="Q55" i="14"/>
  <c r="P55" i="14"/>
  <c r="E55" i="14"/>
  <c r="P54" i="14"/>
  <c r="E54" i="14"/>
  <c r="R53" i="14"/>
  <c r="Q53" i="14"/>
  <c r="P53" i="14"/>
  <c r="K53" i="14"/>
  <c r="H53" i="14"/>
  <c r="E53" i="14"/>
  <c r="R52" i="14"/>
  <c r="Q52" i="14"/>
  <c r="P52" i="14"/>
  <c r="K52" i="14"/>
  <c r="H52" i="14"/>
  <c r="E52" i="14"/>
  <c r="R51" i="14"/>
  <c r="Q51" i="14"/>
  <c r="P51" i="14"/>
  <c r="K51" i="14"/>
  <c r="H51" i="14"/>
  <c r="E51" i="14"/>
  <c r="R50" i="14"/>
  <c r="Q50" i="14"/>
  <c r="P50" i="14"/>
  <c r="K50" i="14"/>
  <c r="H50" i="14"/>
  <c r="E50" i="14"/>
  <c r="R49" i="14"/>
  <c r="Q49" i="14"/>
  <c r="P49" i="14"/>
  <c r="E49" i="14"/>
  <c r="P48" i="14"/>
  <c r="E48" i="14"/>
  <c r="R47" i="14"/>
  <c r="Q47" i="14"/>
  <c r="P47" i="14"/>
  <c r="H47" i="14"/>
  <c r="E47" i="14"/>
  <c r="R46" i="14"/>
  <c r="Q46" i="14"/>
  <c r="P46" i="14"/>
  <c r="H46" i="14"/>
  <c r="E46" i="14"/>
  <c r="R45" i="14"/>
  <c r="Q45" i="14"/>
  <c r="P45" i="14"/>
  <c r="K45" i="14"/>
  <c r="H45" i="14"/>
  <c r="E45" i="14"/>
  <c r="R44" i="14"/>
  <c r="Q44" i="14"/>
  <c r="P44" i="14"/>
  <c r="K44" i="14"/>
  <c r="H44" i="14"/>
  <c r="E44" i="14"/>
  <c r="K43" i="14"/>
  <c r="H43" i="14"/>
  <c r="E43" i="14"/>
  <c r="R42" i="14"/>
  <c r="Q42" i="14"/>
  <c r="P42" i="14"/>
  <c r="K42" i="14"/>
  <c r="H42" i="14"/>
  <c r="E42" i="14"/>
  <c r="R41" i="14"/>
  <c r="Q41" i="14"/>
  <c r="P41" i="14"/>
  <c r="K41" i="14"/>
  <c r="H41" i="14"/>
  <c r="E41" i="14"/>
  <c r="R40" i="14"/>
  <c r="Q40" i="14"/>
  <c r="P40" i="14"/>
  <c r="H40" i="14"/>
  <c r="E40" i="14"/>
  <c r="R39" i="14"/>
  <c r="Q39" i="14"/>
  <c r="P39" i="14"/>
  <c r="K39" i="14"/>
  <c r="H39" i="14"/>
  <c r="E39" i="14"/>
  <c r="R38" i="14"/>
  <c r="Q38" i="14"/>
  <c r="P38" i="14"/>
  <c r="K38" i="14"/>
  <c r="H38" i="14"/>
  <c r="E38" i="14"/>
  <c r="R37" i="14"/>
  <c r="Q37" i="14"/>
  <c r="P37" i="14"/>
  <c r="K37" i="14"/>
  <c r="H37" i="14"/>
  <c r="E37" i="14"/>
  <c r="R36" i="14"/>
  <c r="Q36" i="14"/>
  <c r="P36" i="14"/>
  <c r="K36" i="14"/>
  <c r="H36" i="14"/>
  <c r="E36" i="14"/>
  <c r="R35" i="14"/>
  <c r="Q35" i="14"/>
  <c r="P35" i="14"/>
  <c r="K35" i="14"/>
  <c r="H35" i="14"/>
  <c r="E35" i="14"/>
  <c r="R34" i="14"/>
  <c r="Q34" i="14"/>
  <c r="P34" i="14"/>
  <c r="K34" i="14"/>
  <c r="H34" i="14"/>
  <c r="E34" i="14"/>
  <c r="R33" i="14"/>
  <c r="Q33" i="14"/>
  <c r="P33" i="14"/>
  <c r="K33" i="14"/>
  <c r="H33" i="14"/>
  <c r="E33" i="14"/>
  <c r="P32" i="14"/>
  <c r="K32" i="14"/>
  <c r="H32" i="14"/>
  <c r="R31" i="14"/>
  <c r="Q31" i="14"/>
  <c r="P31" i="14"/>
  <c r="K31" i="14"/>
  <c r="H31" i="14"/>
  <c r="E31" i="14"/>
  <c r="R30" i="14"/>
  <c r="Q30" i="14"/>
  <c r="P30" i="14"/>
  <c r="K30" i="14"/>
  <c r="H30" i="14"/>
  <c r="E30" i="14"/>
  <c r="R29" i="14"/>
  <c r="Q29" i="14"/>
  <c r="P29" i="14"/>
  <c r="K29" i="14"/>
  <c r="H29" i="14"/>
  <c r="E29" i="14"/>
  <c r="R28" i="14"/>
  <c r="Q28" i="14"/>
  <c r="P28" i="14"/>
  <c r="K28" i="14"/>
  <c r="H28" i="14"/>
  <c r="E28" i="14"/>
  <c r="R27" i="14"/>
  <c r="Q27" i="14"/>
  <c r="P27" i="14"/>
  <c r="K27" i="14"/>
  <c r="H27" i="14"/>
  <c r="E27" i="14"/>
  <c r="R26" i="14"/>
  <c r="Q26" i="14"/>
  <c r="P26" i="14"/>
  <c r="K26" i="14"/>
  <c r="H26" i="14"/>
  <c r="E26" i="14"/>
  <c r="R25" i="14"/>
  <c r="Q25" i="14"/>
  <c r="P25" i="14"/>
  <c r="K25" i="14"/>
  <c r="H25" i="14"/>
  <c r="E25" i="14"/>
  <c r="R24" i="14"/>
  <c r="Q24" i="14"/>
  <c r="P24" i="14"/>
  <c r="K24" i="14"/>
  <c r="H24" i="14"/>
  <c r="E24" i="14"/>
  <c r="R23" i="14"/>
  <c r="Q23" i="14"/>
  <c r="P23" i="14"/>
  <c r="K23" i="14"/>
  <c r="H23" i="14"/>
  <c r="E23" i="14"/>
  <c r="R22" i="14"/>
  <c r="Q22" i="14"/>
  <c r="P22" i="14"/>
  <c r="K22" i="14"/>
  <c r="H22" i="14"/>
  <c r="E22" i="14"/>
  <c r="R21" i="14"/>
  <c r="Q21" i="14"/>
  <c r="P21" i="14"/>
  <c r="K21" i="14"/>
  <c r="H21" i="14"/>
  <c r="E21" i="14"/>
  <c r="R20" i="14"/>
  <c r="Q20" i="14"/>
  <c r="P20" i="14"/>
  <c r="K20" i="14"/>
  <c r="H20" i="14"/>
  <c r="E20" i="14"/>
  <c r="R19" i="14"/>
  <c r="Q19" i="14"/>
  <c r="P19" i="14"/>
  <c r="K19" i="14"/>
  <c r="H19" i="14"/>
  <c r="E19" i="14"/>
  <c r="R18" i="14"/>
  <c r="Q18" i="14"/>
  <c r="P18" i="14"/>
  <c r="K18" i="14"/>
  <c r="H18" i="14"/>
  <c r="E18" i="14"/>
  <c r="R17" i="14"/>
  <c r="Q17" i="14"/>
  <c r="P17" i="14"/>
  <c r="K17" i="14"/>
  <c r="H17" i="14"/>
  <c r="E17" i="14"/>
  <c r="O15" i="14"/>
  <c r="N15" i="14"/>
  <c r="M15" i="14"/>
  <c r="J15" i="14"/>
  <c r="I15" i="14"/>
  <c r="G15" i="14"/>
  <c r="Q15" i="14" s="1"/>
  <c r="F15" i="14"/>
  <c r="D15" i="14"/>
  <c r="P15" i="14" s="1"/>
  <c r="C15" i="14"/>
  <c r="R14" i="14"/>
  <c r="Q14" i="14"/>
  <c r="P14" i="14"/>
  <c r="K14" i="14"/>
  <c r="H14" i="14"/>
  <c r="E14" i="14"/>
  <c r="R13" i="14"/>
  <c r="Q13" i="14"/>
  <c r="P13" i="14"/>
  <c r="H13" i="14"/>
  <c r="E13" i="14"/>
  <c r="R12" i="14"/>
  <c r="Q12" i="14"/>
  <c r="P12" i="14"/>
  <c r="K12" i="14"/>
  <c r="H12" i="14"/>
  <c r="E12" i="14"/>
  <c r="R11" i="14"/>
  <c r="Q11" i="14"/>
  <c r="P11" i="14"/>
  <c r="K11" i="14"/>
  <c r="H11" i="14"/>
  <c r="E11" i="14"/>
  <c r="R10" i="14"/>
  <c r="Q10" i="14"/>
  <c r="P10" i="14"/>
  <c r="K10" i="14"/>
  <c r="H10" i="14"/>
  <c r="E10" i="14"/>
  <c r="R9" i="14"/>
  <c r="Q9" i="14"/>
  <c r="P9" i="14"/>
  <c r="K9" i="14"/>
  <c r="H9" i="14"/>
  <c r="E9" i="14"/>
  <c r="R8" i="14"/>
  <c r="Q8" i="14"/>
  <c r="P8" i="14"/>
  <c r="K8" i="14"/>
  <c r="H8" i="14"/>
  <c r="E8" i="14"/>
  <c r="R7" i="14"/>
  <c r="Q7" i="14"/>
  <c r="P7" i="14"/>
  <c r="K7" i="14"/>
  <c r="H7" i="14"/>
  <c r="E7" i="14"/>
  <c r="E15" i="14" l="1"/>
  <c r="K15" i="14"/>
  <c r="R15" i="14"/>
  <c r="H15" i="14"/>
  <c r="E42" i="13"/>
  <c r="K43" i="13" l="1"/>
  <c r="K34" i="13"/>
  <c r="R55" i="13"/>
  <c r="Q55" i="13"/>
  <c r="P55" i="13"/>
  <c r="E55" i="13"/>
  <c r="P54" i="13"/>
  <c r="E54" i="13"/>
  <c r="R53" i="13"/>
  <c r="Q53" i="13"/>
  <c r="P53" i="13"/>
  <c r="K53" i="13"/>
  <c r="H53" i="13"/>
  <c r="E53" i="13"/>
  <c r="R52" i="13"/>
  <c r="Q52" i="13"/>
  <c r="P52" i="13"/>
  <c r="K52" i="13"/>
  <c r="H52" i="13"/>
  <c r="E52" i="13"/>
  <c r="R51" i="13"/>
  <c r="Q51" i="13"/>
  <c r="P51" i="13"/>
  <c r="K51" i="13"/>
  <c r="H51" i="13"/>
  <c r="E51" i="13"/>
  <c r="R50" i="13"/>
  <c r="Q50" i="13"/>
  <c r="P50" i="13"/>
  <c r="K50" i="13"/>
  <c r="H50" i="13"/>
  <c r="E50" i="13"/>
  <c r="R49" i="13"/>
  <c r="Q49" i="13"/>
  <c r="P49" i="13"/>
  <c r="E49" i="13"/>
  <c r="P48" i="13"/>
  <c r="E48" i="13"/>
  <c r="R47" i="13"/>
  <c r="Q47" i="13"/>
  <c r="P47" i="13"/>
  <c r="H47" i="13"/>
  <c r="E47" i="13"/>
  <c r="R46" i="13"/>
  <c r="Q46" i="13"/>
  <c r="P46" i="13"/>
  <c r="H46" i="13"/>
  <c r="E46" i="13"/>
  <c r="R45" i="13"/>
  <c r="Q45" i="13"/>
  <c r="P45" i="13"/>
  <c r="K45" i="13"/>
  <c r="H45" i="13"/>
  <c r="E45" i="13"/>
  <c r="R44" i="13"/>
  <c r="Q44" i="13"/>
  <c r="P44" i="13"/>
  <c r="K44" i="13"/>
  <c r="H44" i="13"/>
  <c r="E44" i="13"/>
  <c r="H43" i="13"/>
  <c r="E43" i="13"/>
  <c r="R42" i="13"/>
  <c r="Q42" i="13"/>
  <c r="P42" i="13"/>
  <c r="K42" i="13"/>
  <c r="H42" i="13"/>
  <c r="R41" i="13"/>
  <c r="Q41" i="13"/>
  <c r="P41" i="13"/>
  <c r="K41" i="13"/>
  <c r="H41" i="13"/>
  <c r="E41" i="13"/>
  <c r="R40" i="13"/>
  <c r="Q40" i="13"/>
  <c r="P40" i="13"/>
  <c r="H40" i="13"/>
  <c r="E40" i="13"/>
  <c r="R39" i="13"/>
  <c r="Q39" i="13"/>
  <c r="P39" i="13"/>
  <c r="K39" i="13"/>
  <c r="H39" i="13"/>
  <c r="E39" i="13"/>
  <c r="R38" i="13"/>
  <c r="Q38" i="13"/>
  <c r="P38" i="13"/>
  <c r="K38" i="13"/>
  <c r="H38" i="13"/>
  <c r="E38" i="13"/>
  <c r="R37" i="13"/>
  <c r="Q37" i="13"/>
  <c r="P37" i="13"/>
  <c r="K37" i="13"/>
  <c r="H37" i="13"/>
  <c r="E37" i="13"/>
  <c r="R36" i="13"/>
  <c r="Q36" i="13"/>
  <c r="P36" i="13"/>
  <c r="K36" i="13"/>
  <c r="H36" i="13"/>
  <c r="E36" i="13"/>
  <c r="R35" i="13"/>
  <c r="Q35" i="13"/>
  <c r="P35" i="13"/>
  <c r="K35" i="13"/>
  <c r="H35" i="13"/>
  <c r="E35" i="13"/>
  <c r="R34" i="13"/>
  <c r="Q34" i="13"/>
  <c r="P34" i="13"/>
  <c r="H34" i="13"/>
  <c r="E34" i="13"/>
  <c r="R33" i="13"/>
  <c r="Q33" i="13"/>
  <c r="P33" i="13"/>
  <c r="K33" i="13"/>
  <c r="H33" i="13"/>
  <c r="E33" i="13"/>
  <c r="P32" i="13"/>
  <c r="K32" i="13"/>
  <c r="H32" i="13"/>
  <c r="E32" i="13"/>
  <c r="R31" i="13"/>
  <c r="Q31" i="13"/>
  <c r="P31" i="13"/>
  <c r="K31" i="13"/>
  <c r="H31" i="13"/>
  <c r="E31" i="13"/>
  <c r="R30" i="13"/>
  <c r="Q30" i="13"/>
  <c r="P30" i="13"/>
  <c r="K30" i="13"/>
  <c r="H30" i="13"/>
  <c r="E30" i="13"/>
  <c r="R29" i="13"/>
  <c r="Q29" i="13"/>
  <c r="P29" i="13"/>
  <c r="K29" i="13"/>
  <c r="H29" i="13"/>
  <c r="E29" i="13"/>
  <c r="R28" i="13"/>
  <c r="Q28" i="13"/>
  <c r="P28" i="13"/>
  <c r="K28" i="13"/>
  <c r="H28" i="13"/>
  <c r="E28" i="13"/>
  <c r="R27" i="13"/>
  <c r="Q27" i="13"/>
  <c r="P27" i="13"/>
  <c r="K27" i="13"/>
  <c r="H27" i="13"/>
  <c r="E27" i="13"/>
  <c r="R26" i="13"/>
  <c r="Q26" i="13"/>
  <c r="P26" i="13"/>
  <c r="K26" i="13"/>
  <c r="H26" i="13"/>
  <c r="E26" i="13"/>
  <c r="R25" i="13"/>
  <c r="Q25" i="13"/>
  <c r="P25" i="13"/>
  <c r="K25" i="13"/>
  <c r="H25" i="13"/>
  <c r="E25" i="13"/>
  <c r="R24" i="13"/>
  <c r="Q24" i="13"/>
  <c r="P24" i="13"/>
  <c r="K24" i="13"/>
  <c r="H24" i="13"/>
  <c r="E24" i="13"/>
  <c r="R23" i="13"/>
  <c r="Q23" i="13"/>
  <c r="P23" i="13"/>
  <c r="K23" i="13"/>
  <c r="H23" i="13"/>
  <c r="E23" i="13"/>
  <c r="R22" i="13"/>
  <c r="Q22" i="13"/>
  <c r="P22" i="13"/>
  <c r="K22" i="13"/>
  <c r="H22" i="13"/>
  <c r="E22" i="13"/>
  <c r="R21" i="13"/>
  <c r="Q21" i="13"/>
  <c r="P21" i="13"/>
  <c r="K21" i="13"/>
  <c r="H21" i="13"/>
  <c r="E21" i="13"/>
  <c r="R20" i="13"/>
  <c r="Q20" i="13"/>
  <c r="P20" i="13"/>
  <c r="K20" i="13"/>
  <c r="H20" i="13"/>
  <c r="E20" i="13"/>
  <c r="R19" i="13"/>
  <c r="Q19" i="13"/>
  <c r="P19" i="13"/>
  <c r="K19" i="13"/>
  <c r="H19" i="13"/>
  <c r="E19" i="13"/>
  <c r="R18" i="13"/>
  <c r="Q18" i="13"/>
  <c r="P18" i="13"/>
  <c r="K18" i="13"/>
  <c r="H18" i="13"/>
  <c r="E18" i="13"/>
  <c r="R17" i="13"/>
  <c r="Q17" i="13"/>
  <c r="P17" i="13"/>
  <c r="K17" i="13"/>
  <c r="H17" i="13"/>
  <c r="E17" i="13"/>
  <c r="P15" i="13"/>
  <c r="O15" i="13"/>
  <c r="N15" i="13"/>
  <c r="M15" i="13"/>
  <c r="J15" i="13"/>
  <c r="I15" i="13"/>
  <c r="G15" i="13"/>
  <c r="Q15" i="13" s="1"/>
  <c r="F15" i="13"/>
  <c r="D15" i="13"/>
  <c r="C15" i="13"/>
  <c r="R14" i="13"/>
  <c r="Q14" i="13"/>
  <c r="P14" i="13"/>
  <c r="K14" i="13"/>
  <c r="H14" i="13"/>
  <c r="E14" i="13"/>
  <c r="R13" i="13"/>
  <c r="Q13" i="13"/>
  <c r="P13" i="13"/>
  <c r="H13" i="13"/>
  <c r="E13" i="13"/>
  <c r="R12" i="13"/>
  <c r="Q12" i="13"/>
  <c r="P12" i="13"/>
  <c r="K12" i="13"/>
  <c r="H12" i="13"/>
  <c r="E12" i="13"/>
  <c r="R11" i="13"/>
  <c r="Q11" i="13"/>
  <c r="P11" i="13"/>
  <c r="K11" i="13"/>
  <c r="H11" i="13"/>
  <c r="E11" i="13"/>
  <c r="R10" i="13"/>
  <c r="Q10" i="13"/>
  <c r="P10" i="13"/>
  <c r="K10" i="13"/>
  <c r="H10" i="13"/>
  <c r="E10" i="13"/>
  <c r="R9" i="13"/>
  <c r="Q9" i="13"/>
  <c r="P9" i="13"/>
  <c r="K9" i="13"/>
  <c r="H9" i="13"/>
  <c r="E9" i="13"/>
  <c r="R8" i="13"/>
  <c r="Q8" i="13"/>
  <c r="P8" i="13"/>
  <c r="K8" i="13"/>
  <c r="H8" i="13"/>
  <c r="E8" i="13"/>
  <c r="R7" i="13"/>
  <c r="Q7" i="13"/>
  <c r="P7" i="13"/>
  <c r="K7" i="13"/>
  <c r="H7" i="13"/>
  <c r="E7" i="13"/>
  <c r="E15" i="13" l="1"/>
  <c r="K15" i="13"/>
  <c r="R15" i="13"/>
  <c r="H15" i="13"/>
  <c r="E48" i="12"/>
  <c r="K19" i="12"/>
  <c r="R55" i="12"/>
  <c r="Q55" i="12"/>
  <c r="P55" i="12"/>
  <c r="E55" i="12"/>
  <c r="P54" i="12"/>
  <c r="E54" i="12"/>
  <c r="R53" i="12"/>
  <c r="Q53" i="12"/>
  <c r="P53" i="12"/>
  <c r="K53" i="12"/>
  <c r="H53" i="12"/>
  <c r="E53" i="12"/>
  <c r="R52" i="12"/>
  <c r="Q52" i="12"/>
  <c r="P52" i="12"/>
  <c r="K52" i="12"/>
  <c r="H52" i="12"/>
  <c r="E52" i="12"/>
  <c r="R51" i="12"/>
  <c r="Q51" i="12"/>
  <c r="P51" i="12"/>
  <c r="K51" i="12"/>
  <c r="H51" i="12"/>
  <c r="E51" i="12"/>
  <c r="R50" i="12"/>
  <c r="Q50" i="12"/>
  <c r="P50" i="12"/>
  <c r="K50" i="12"/>
  <c r="H50" i="12"/>
  <c r="E50" i="12"/>
  <c r="R49" i="12"/>
  <c r="Q49" i="12"/>
  <c r="P49" i="12"/>
  <c r="E49" i="12"/>
  <c r="P48" i="12"/>
  <c r="R47" i="12"/>
  <c r="Q47" i="12"/>
  <c r="P47" i="12"/>
  <c r="H47" i="12"/>
  <c r="E47" i="12"/>
  <c r="R46" i="12"/>
  <c r="Q46" i="12"/>
  <c r="P46" i="12"/>
  <c r="H46" i="12"/>
  <c r="E46" i="12"/>
  <c r="R45" i="12"/>
  <c r="Q45" i="12"/>
  <c r="P45" i="12"/>
  <c r="K45" i="12"/>
  <c r="H45" i="12"/>
  <c r="E45" i="12"/>
  <c r="R44" i="12"/>
  <c r="Q44" i="12"/>
  <c r="P44" i="12"/>
  <c r="K44" i="12"/>
  <c r="H44" i="12"/>
  <c r="E44" i="12"/>
  <c r="H43" i="12"/>
  <c r="E43" i="12"/>
  <c r="R42" i="12"/>
  <c r="Q42" i="12"/>
  <c r="P42" i="12"/>
  <c r="K42" i="12"/>
  <c r="H42" i="12"/>
  <c r="E42" i="12"/>
  <c r="R41" i="12"/>
  <c r="Q41" i="12"/>
  <c r="P41" i="12"/>
  <c r="K41" i="12"/>
  <c r="H41" i="12"/>
  <c r="E41" i="12"/>
  <c r="R40" i="12"/>
  <c r="Q40" i="12"/>
  <c r="P40" i="12"/>
  <c r="H40" i="12"/>
  <c r="E40" i="12"/>
  <c r="R39" i="12"/>
  <c r="Q39" i="12"/>
  <c r="P39" i="12"/>
  <c r="K39" i="12"/>
  <c r="H39" i="12"/>
  <c r="E39" i="12"/>
  <c r="R38" i="12"/>
  <c r="Q38" i="12"/>
  <c r="P38" i="12"/>
  <c r="K38" i="12"/>
  <c r="H38" i="12"/>
  <c r="E38" i="12"/>
  <c r="R37" i="12"/>
  <c r="Q37" i="12"/>
  <c r="P37" i="12"/>
  <c r="K37" i="12"/>
  <c r="H37" i="12"/>
  <c r="E37" i="12"/>
  <c r="R36" i="12"/>
  <c r="Q36" i="12"/>
  <c r="P36" i="12"/>
  <c r="K36" i="12"/>
  <c r="H36" i="12"/>
  <c r="E36" i="12"/>
  <c r="R35" i="12"/>
  <c r="Q35" i="12"/>
  <c r="P35" i="12"/>
  <c r="K35" i="12"/>
  <c r="H35" i="12"/>
  <c r="E35" i="12"/>
  <c r="R34" i="12"/>
  <c r="Q34" i="12"/>
  <c r="P34" i="12"/>
  <c r="H34" i="12"/>
  <c r="E34" i="12"/>
  <c r="R33" i="12"/>
  <c r="Q33" i="12"/>
  <c r="P33" i="12"/>
  <c r="K33" i="12"/>
  <c r="H33" i="12"/>
  <c r="E33" i="12"/>
  <c r="P32" i="12"/>
  <c r="K32" i="12"/>
  <c r="H32" i="12"/>
  <c r="E32" i="12"/>
  <c r="R31" i="12"/>
  <c r="Q31" i="12"/>
  <c r="P31" i="12"/>
  <c r="K31" i="12"/>
  <c r="H31" i="12"/>
  <c r="E31" i="12"/>
  <c r="R30" i="12"/>
  <c r="Q30" i="12"/>
  <c r="P30" i="12"/>
  <c r="K30" i="12"/>
  <c r="H30" i="12"/>
  <c r="E30" i="12"/>
  <c r="R29" i="12"/>
  <c r="Q29" i="12"/>
  <c r="P29" i="12"/>
  <c r="K29" i="12"/>
  <c r="H29" i="12"/>
  <c r="E29" i="12"/>
  <c r="R28" i="12"/>
  <c r="Q28" i="12"/>
  <c r="P28" i="12"/>
  <c r="K28" i="12"/>
  <c r="H28" i="12"/>
  <c r="E28" i="12"/>
  <c r="R27" i="12"/>
  <c r="Q27" i="12"/>
  <c r="P27" i="12"/>
  <c r="K27" i="12"/>
  <c r="H27" i="12"/>
  <c r="E27" i="12"/>
  <c r="R26" i="12"/>
  <c r="Q26" i="12"/>
  <c r="P26" i="12"/>
  <c r="K26" i="12"/>
  <c r="H26" i="12"/>
  <c r="E26" i="12"/>
  <c r="R25" i="12"/>
  <c r="Q25" i="12"/>
  <c r="P25" i="12"/>
  <c r="K25" i="12"/>
  <c r="H25" i="12"/>
  <c r="E25" i="12"/>
  <c r="R24" i="12"/>
  <c r="Q24" i="12"/>
  <c r="P24" i="12"/>
  <c r="K24" i="12"/>
  <c r="H24" i="12"/>
  <c r="E24" i="12"/>
  <c r="R23" i="12"/>
  <c r="Q23" i="12"/>
  <c r="P23" i="12"/>
  <c r="K23" i="12"/>
  <c r="H23" i="12"/>
  <c r="E23" i="12"/>
  <c r="R22" i="12"/>
  <c r="Q22" i="12"/>
  <c r="P22" i="12"/>
  <c r="K22" i="12"/>
  <c r="H22" i="12"/>
  <c r="E22" i="12"/>
  <c r="R21" i="12"/>
  <c r="Q21" i="12"/>
  <c r="P21" i="12"/>
  <c r="K21" i="12"/>
  <c r="H21" i="12"/>
  <c r="E21" i="12"/>
  <c r="R20" i="12"/>
  <c r="Q20" i="12"/>
  <c r="P20" i="12"/>
  <c r="K20" i="12"/>
  <c r="H20" i="12"/>
  <c r="E20" i="12"/>
  <c r="R19" i="12"/>
  <c r="Q19" i="12"/>
  <c r="P19" i="12"/>
  <c r="H19" i="12"/>
  <c r="E19" i="12"/>
  <c r="R18" i="12"/>
  <c r="Q18" i="12"/>
  <c r="P18" i="12"/>
  <c r="K18" i="12"/>
  <c r="H18" i="12"/>
  <c r="E18" i="12"/>
  <c r="R17" i="12"/>
  <c r="Q17" i="12"/>
  <c r="P17" i="12"/>
  <c r="K17" i="12"/>
  <c r="H17" i="12"/>
  <c r="E17" i="12"/>
  <c r="O15" i="12"/>
  <c r="N15" i="12"/>
  <c r="M15" i="12"/>
  <c r="J15" i="12"/>
  <c r="I15" i="12"/>
  <c r="K15" i="12" s="1"/>
  <c r="G15" i="12"/>
  <c r="Q15" i="12" s="1"/>
  <c r="F15" i="12"/>
  <c r="D15" i="12"/>
  <c r="C15" i="12"/>
  <c r="R14" i="12"/>
  <c r="Q14" i="12"/>
  <c r="P14" i="12"/>
  <c r="K14" i="12"/>
  <c r="H14" i="12"/>
  <c r="E14" i="12"/>
  <c r="R13" i="12"/>
  <c r="Q13" i="12"/>
  <c r="P13" i="12"/>
  <c r="H13" i="12"/>
  <c r="E13" i="12"/>
  <c r="R12" i="12"/>
  <c r="Q12" i="12"/>
  <c r="P12" i="12"/>
  <c r="K12" i="12"/>
  <c r="H12" i="12"/>
  <c r="E12" i="12"/>
  <c r="R11" i="12"/>
  <c r="Q11" i="12"/>
  <c r="P11" i="12"/>
  <c r="K11" i="12"/>
  <c r="H11" i="12"/>
  <c r="E11" i="12"/>
  <c r="R10" i="12"/>
  <c r="Q10" i="12"/>
  <c r="P10" i="12"/>
  <c r="K10" i="12"/>
  <c r="H10" i="12"/>
  <c r="E10" i="12"/>
  <c r="R9" i="12"/>
  <c r="Q9" i="12"/>
  <c r="P9" i="12"/>
  <c r="K9" i="12"/>
  <c r="H9" i="12"/>
  <c r="E9" i="12"/>
  <c r="R8" i="12"/>
  <c r="Q8" i="12"/>
  <c r="P8" i="12"/>
  <c r="K8" i="12"/>
  <c r="H8" i="12"/>
  <c r="E8" i="12"/>
  <c r="R7" i="12"/>
  <c r="Q7" i="12"/>
  <c r="P7" i="12"/>
  <c r="K7" i="12"/>
  <c r="H7" i="12"/>
  <c r="E7" i="12"/>
  <c r="R15" i="12" l="1"/>
  <c r="E15" i="12"/>
  <c r="P15" i="12"/>
  <c r="H15" i="12"/>
  <c r="K53" i="11"/>
  <c r="K52" i="11"/>
  <c r="R55" i="11"/>
  <c r="Q55" i="11"/>
  <c r="P55" i="11"/>
  <c r="E55" i="11"/>
  <c r="P54" i="11"/>
  <c r="E54" i="11"/>
  <c r="R53" i="11"/>
  <c r="Q53" i="11"/>
  <c r="P53" i="11"/>
  <c r="H53" i="11"/>
  <c r="E53" i="11"/>
  <c r="R52" i="11"/>
  <c r="Q52" i="11"/>
  <c r="P52" i="11"/>
  <c r="H52" i="11"/>
  <c r="E52" i="11"/>
  <c r="R51" i="11"/>
  <c r="Q51" i="11"/>
  <c r="P51" i="11"/>
  <c r="K51" i="11"/>
  <c r="H51" i="11"/>
  <c r="E51" i="11"/>
  <c r="R50" i="11"/>
  <c r="Q50" i="11"/>
  <c r="P50" i="11"/>
  <c r="K50" i="11"/>
  <c r="H50" i="11"/>
  <c r="E50" i="11"/>
  <c r="R49" i="11"/>
  <c r="Q49" i="11"/>
  <c r="P49" i="11"/>
  <c r="E49" i="11"/>
  <c r="P48" i="11"/>
  <c r="R47" i="11"/>
  <c r="Q47" i="11"/>
  <c r="P47" i="11"/>
  <c r="H47" i="11"/>
  <c r="E47" i="11"/>
  <c r="R46" i="11"/>
  <c r="Q46" i="11"/>
  <c r="P46" i="11"/>
  <c r="H46" i="11"/>
  <c r="E46" i="11"/>
  <c r="R45" i="11"/>
  <c r="Q45" i="11"/>
  <c r="P45" i="11"/>
  <c r="K45" i="11"/>
  <c r="H45" i="11"/>
  <c r="E45" i="11"/>
  <c r="R44" i="11"/>
  <c r="Q44" i="11"/>
  <c r="P44" i="11"/>
  <c r="K44" i="11"/>
  <c r="H44" i="11"/>
  <c r="E44" i="11"/>
  <c r="H43" i="11"/>
  <c r="E43" i="11"/>
  <c r="R42" i="11"/>
  <c r="Q42" i="11"/>
  <c r="P42" i="11"/>
  <c r="K42" i="11"/>
  <c r="H42" i="11"/>
  <c r="E42" i="11"/>
  <c r="R41" i="11"/>
  <c r="Q41" i="11"/>
  <c r="P41" i="11"/>
  <c r="K41" i="11"/>
  <c r="H41" i="11"/>
  <c r="E41" i="11"/>
  <c r="R40" i="11"/>
  <c r="Q40" i="11"/>
  <c r="P40" i="11"/>
  <c r="H40" i="11"/>
  <c r="E40" i="11"/>
  <c r="R39" i="11"/>
  <c r="Q39" i="11"/>
  <c r="P39" i="11"/>
  <c r="K39" i="11"/>
  <c r="H39" i="11"/>
  <c r="E39" i="11"/>
  <c r="R38" i="11"/>
  <c r="Q38" i="11"/>
  <c r="P38" i="11"/>
  <c r="K38" i="11"/>
  <c r="H38" i="11"/>
  <c r="E38" i="11"/>
  <c r="R37" i="11"/>
  <c r="Q37" i="11"/>
  <c r="P37" i="11"/>
  <c r="K37" i="11"/>
  <c r="H37" i="11"/>
  <c r="E37" i="11"/>
  <c r="R36" i="11"/>
  <c r="Q36" i="11"/>
  <c r="P36" i="11"/>
  <c r="K36" i="11"/>
  <c r="H36" i="11"/>
  <c r="E36" i="11"/>
  <c r="R35" i="11"/>
  <c r="Q35" i="11"/>
  <c r="P35" i="11"/>
  <c r="K35" i="11"/>
  <c r="H35" i="11"/>
  <c r="E35" i="11"/>
  <c r="R34" i="11"/>
  <c r="Q34" i="11"/>
  <c r="P34" i="11"/>
  <c r="H34" i="11"/>
  <c r="E34" i="11"/>
  <c r="R33" i="11"/>
  <c r="Q33" i="11"/>
  <c r="P33" i="11"/>
  <c r="K33" i="11"/>
  <c r="H33" i="11"/>
  <c r="E33" i="11"/>
  <c r="P32" i="11"/>
  <c r="K32" i="11"/>
  <c r="H32" i="11"/>
  <c r="E32" i="11"/>
  <c r="R31" i="11"/>
  <c r="Q31" i="11"/>
  <c r="P31" i="11"/>
  <c r="K31" i="11"/>
  <c r="H31" i="11"/>
  <c r="E31" i="11"/>
  <c r="R30" i="11"/>
  <c r="Q30" i="11"/>
  <c r="P30" i="11"/>
  <c r="K30" i="11"/>
  <c r="H30" i="11"/>
  <c r="E30" i="11"/>
  <c r="R29" i="11"/>
  <c r="Q29" i="11"/>
  <c r="P29" i="11"/>
  <c r="K29" i="11"/>
  <c r="H29" i="11"/>
  <c r="E29" i="11"/>
  <c r="R28" i="11"/>
  <c r="Q28" i="11"/>
  <c r="P28" i="11"/>
  <c r="K28" i="11"/>
  <c r="H28" i="11"/>
  <c r="E28" i="11"/>
  <c r="R27" i="11"/>
  <c r="Q27" i="11"/>
  <c r="P27" i="11"/>
  <c r="K27" i="11"/>
  <c r="H27" i="11"/>
  <c r="E27" i="11"/>
  <c r="R26" i="11"/>
  <c r="Q26" i="11"/>
  <c r="P26" i="11"/>
  <c r="K26" i="11"/>
  <c r="H26" i="11"/>
  <c r="E26" i="11"/>
  <c r="R25" i="11"/>
  <c r="Q25" i="11"/>
  <c r="P25" i="11"/>
  <c r="K25" i="11"/>
  <c r="H25" i="11"/>
  <c r="E25" i="11"/>
  <c r="R24" i="11"/>
  <c r="Q24" i="11"/>
  <c r="P24" i="11"/>
  <c r="K24" i="11"/>
  <c r="H24" i="11"/>
  <c r="E24" i="11"/>
  <c r="R23" i="11"/>
  <c r="Q23" i="11"/>
  <c r="P23" i="11"/>
  <c r="K23" i="11"/>
  <c r="H23" i="11"/>
  <c r="E23" i="11"/>
  <c r="R22" i="11"/>
  <c r="Q22" i="11"/>
  <c r="P22" i="11"/>
  <c r="K22" i="11"/>
  <c r="H22" i="11"/>
  <c r="E22" i="11"/>
  <c r="R21" i="11"/>
  <c r="Q21" i="11"/>
  <c r="P21" i="11"/>
  <c r="K21" i="11"/>
  <c r="H21" i="11"/>
  <c r="E21" i="11"/>
  <c r="R20" i="11"/>
  <c r="Q20" i="11"/>
  <c r="P20" i="11"/>
  <c r="K20" i="11"/>
  <c r="H20" i="11"/>
  <c r="E20" i="11"/>
  <c r="R19" i="11"/>
  <c r="Q19" i="11"/>
  <c r="P19" i="11"/>
  <c r="H19" i="11"/>
  <c r="E19" i="11"/>
  <c r="R18" i="11"/>
  <c r="Q18" i="11"/>
  <c r="P18" i="11"/>
  <c r="K18" i="11"/>
  <c r="H18" i="11"/>
  <c r="E18" i="11"/>
  <c r="R17" i="11"/>
  <c r="Q17" i="11"/>
  <c r="P17" i="11"/>
  <c r="K17" i="11"/>
  <c r="H17" i="11"/>
  <c r="E17" i="11"/>
  <c r="O15" i="11"/>
  <c r="N15" i="11"/>
  <c r="M15" i="11"/>
  <c r="J15" i="11"/>
  <c r="R15" i="11" s="1"/>
  <c r="I15" i="11"/>
  <c r="G15" i="11"/>
  <c r="F15" i="11"/>
  <c r="D15" i="11"/>
  <c r="C15" i="11"/>
  <c r="R14" i="11"/>
  <c r="Q14" i="11"/>
  <c r="P14" i="11"/>
  <c r="K14" i="11"/>
  <c r="H14" i="11"/>
  <c r="E14" i="11"/>
  <c r="R13" i="11"/>
  <c r="Q13" i="11"/>
  <c r="P13" i="11"/>
  <c r="H13" i="11"/>
  <c r="E13" i="11"/>
  <c r="R12" i="11"/>
  <c r="Q12" i="11"/>
  <c r="P12" i="11"/>
  <c r="K12" i="11"/>
  <c r="H12" i="11"/>
  <c r="E12" i="11"/>
  <c r="R11" i="11"/>
  <c r="Q11" i="11"/>
  <c r="P11" i="11"/>
  <c r="K11" i="11"/>
  <c r="H11" i="11"/>
  <c r="E11" i="11"/>
  <c r="R10" i="11"/>
  <c r="Q10" i="11"/>
  <c r="P10" i="11"/>
  <c r="K10" i="11"/>
  <c r="H10" i="11"/>
  <c r="E10" i="11"/>
  <c r="R9" i="11"/>
  <c r="Q9" i="11"/>
  <c r="P9" i="11"/>
  <c r="K9" i="11"/>
  <c r="H9" i="11"/>
  <c r="E9" i="11"/>
  <c r="R8" i="11"/>
  <c r="Q8" i="11"/>
  <c r="P8" i="11"/>
  <c r="K8" i="11"/>
  <c r="H8" i="11"/>
  <c r="E8" i="11"/>
  <c r="R7" i="11"/>
  <c r="Q7" i="11"/>
  <c r="P7" i="11"/>
  <c r="K7" i="11"/>
  <c r="H7" i="11"/>
  <c r="E7" i="11"/>
  <c r="E15" i="11" l="1"/>
  <c r="P15" i="11"/>
  <c r="H15" i="11"/>
  <c r="K15" i="11"/>
  <c r="Q15" i="11"/>
  <c r="K28" i="10"/>
  <c r="R55" i="10"/>
  <c r="Q55" i="10"/>
  <c r="P55" i="10"/>
  <c r="E55" i="10"/>
  <c r="P54" i="10"/>
  <c r="E54" i="10"/>
  <c r="R53" i="10"/>
  <c r="Q53" i="10"/>
  <c r="P53" i="10"/>
  <c r="H53" i="10"/>
  <c r="E53" i="10"/>
  <c r="R52" i="10"/>
  <c r="Q52" i="10"/>
  <c r="P52" i="10"/>
  <c r="H52" i="10"/>
  <c r="E52" i="10"/>
  <c r="R51" i="10"/>
  <c r="Q51" i="10"/>
  <c r="P51" i="10"/>
  <c r="K51" i="10"/>
  <c r="H51" i="10"/>
  <c r="E51" i="10"/>
  <c r="R50" i="10"/>
  <c r="Q50" i="10"/>
  <c r="P50" i="10"/>
  <c r="K50" i="10"/>
  <c r="H50" i="10"/>
  <c r="E50" i="10"/>
  <c r="R49" i="10"/>
  <c r="Q49" i="10"/>
  <c r="P49" i="10"/>
  <c r="H49" i="10"/>
  <c r="E49" i="10"/>
  <c r="P48" i="10"/>
  <c r="R47" i="10"/>
  <c r="Q47" i="10"/>
  <c r="P47" i="10"/>
  <c r="H47" i="10"/>
  <c r="E47" i="10"/>
  <c r="R46" i="10"/>
  <c r="Q46" i="10"/>
  <c r="P46" i="10"/>
  <c r="H46" i="10"/>
  <c r="E46" i="10"/>
  <c r="R45" i="10"/>
  <c r="Q45" i="10"/>
  <c r="P45" i="10"/>
  <c r="K45" i="10"/>
  <c r="H45" i="10"/>
  <c r="E45" i="10"/>
  <c r="R44" i="10"/>
  <c r="Q44" i="10"/>
  <c r="P44" i="10"/>
  <c r="K44" i="10"/>
  <c r="H44" i="10"/>
  <c r="E44" i="10"/>
  <c r="H43" i="10"/>
  <c r="E43" i="10"/>
  <c r="R42" i="10"/>
  <c r="Q42" i="10"/>
  <c r="P42" i="10"/>
  <c r="K42" i="10"/>
  <c r="H42" i="10"/>
  <c r="E42" i="10"/>
  <c r="R41" i="10"/>
  <c r="Q41" i="10"/>
  <c r="P41" i="10"/>
  <c r="K41" i="10"/>
  <c r="H41" i="10"/>
  <c r="E41" i="10"/>
  <c r="R40" i="10"/>
  <c r="Q40" i="10"/>
  <c r="P40" i="10"/>
  <c r="H40" i="10"/>
  <c r="E40" i="10"/>
  <c r="R39" i="10"/>
  <c r="Q39" i="10"/>
  <c r="P39" i="10"/>
  <c r="K39" i="10"/>
  <c r="H39" i="10"/>
  <c r="E39" i="10"/>
  <c r="R38" i="10"/>
  <c r="Q38" i="10"/>
  <c r="P38" i="10"/>
  <c r="K38" i="10"/>
  <c r="H38" i="10"/>
  <c r="E38" i="10"/>
  <c r="R37" i="10"/>
  <c r="Q37" i="10"/>
  <c r="P37" i="10"/>
  <c r="K37" i="10"/>
  <c r="H37" i="10"/>
  <c r="E37" i="10"/>
  <c r="R36" i="10"/>
  <c r="Q36" i="10"/>
  <c r="P36" i="10"/>
  <c r="K36" i="10"/>
  <c r="H36" i="10"/>
  <c r="E36" i="10"/>
  <c r="R35" i="10"/>
  <c r="Q35" i="10"/>
  <c r="P35" i="10"/>
  <c r="K35" i="10"/>
  <c r="H35" i="10"/>
  <c r="E35" i="10"/>
  <c r="R34" i="10"/>
  <c r="Q34" i="10"/>
  <c r="P34" i="10"/>
  <c r="H34" i="10"/>
  <c r="E34" i="10"/>
  <c r="R33" i="10"/>
  <c r="Q33" i="10"/>
  <c r="P33" i="10"/>
  <c r="K33" i="10"/>
  <c r="H33" i="10"/>
  <c r="E33" i="10"/>
  <c r="P32" i="10"/>
  <c r="K32" i="10"/>
  <c r="H32" i="10"/>
  <c r="E32" i="10"/>
  <c r="R31" i="10"/>
  <c r="Q31" i="10"/>
  <c r="P31" i="10"/>
  <c r="K31" i="10"/>
  <c r="H31" i="10"/>
  <c r="E31" i="10"/>
  <c r="R30" i="10"/>
  <c r="Q30" i="10"/>
  <c r="P30" i="10"/>
  <c r="K30" i="10"/>
  <c r="H30" i="10"/>
  <c r="E30" i="10"/>
  <c r="R29" i="10"/>
  <c r="Q29" i="10"/>
  <c r="P29" i="10"/>
  <c r="K29" i="10"/>
  <c r="H29" i="10"/>
  <c r="E29" i="10"/>
  <c r="R28" i="10"/>
  <c r="Q28" i="10"/>
  <c r="P28" i="10"/>
  <c r="H28" i="10"/>
  <c r="E28" i="10"/>
  <c r="R27" i="10"/>
  <c r="Q27" i="10"/>
  <c r="P27" i="10"/>
  <c r="K27" i="10"/>
  <c r="H27" i="10"/>
  <c r="E27" i="10"/>
  <c r="R26" i="10"/>
  <c r="Q26" i="10"/>
  <c r="P26" i="10"/>
  <c r="K26" i="10"/>
  <c r="H26" i="10"/>
  <c r="E26" i="10"/>
  <c r="R25" i="10"/>
  <c r="Q25" i="10"/>
  <c r="P25" i="10"/>
  <c r="K25" i="10"/>
  <c r="H25" i="10"/>
  <c r="E25" i="10"/>
  <c r="R24" i="10"/>
  <c r="Q24" i="10"/>
  <c r="P24" i="10"/>
  <c r="K24" i="10"/>
  <c r="H24" i="10"/>
  <c r="E24" i="10"/>
  <c r="R23" i="10"/>
  <c r="Q23" i="10"/>
  <c r="P23" i="10"/>
  <c r="K23" i="10"/>
  <c r="H23" i="10"/>
  <c r="E23" i="10"/>
  <c r="R22" i="10"/>
  <c r="Q22" i="10"/>
  <c r="P22" i="10"/>
  <c r="K22" i="10"/>
  <c r="H22" i="10"/>
  <c r="E22" i="10"/>
  <c r="R21" i="10"/>
  <c r="Q21" i="10"/>
  <c r="P21" i="10"/>
  <c r="K21" i="10"/>
  <c r="H21" i="10"/>
  <c r="E21" i="10"/>
  <c r="R20" i="10"/>
  <c r="Q20" i="10"/>
  <c r="P20" i="10"/>
  <c r="K20" i="10"/>
  <c r="H20" i="10"/>
  <c r="E20" i="10"/>
  <c r="R19" i="10"/>
  <c r="Q19" i="10"/>
  <c r="P19" i="10"/>
  <c r="H19" i="10"/>
  <c r="E19" i="10"/>
  <c r="R18" i="10"/>
  <c r="Q18" i="10"/>
  <c r="P18" i="10"/>
  <c r="K18" i="10"/>
  <c r="H18" i="10"/>
  <c r="E18" i="10"/>
  <c r="R17" i="10"/>
  <c r="Q17" i="10"/>
  <c r="P17" i="10"/>
  <c r="K17" i="10"/>
  <c r="H17" i="10"/>
  <c r="E17" i="10"/>
  <c r="O15" i="10"/>
  <c r="N15" i="10"/>
  <c r="M15" i="10"/>
  <c r="J15" i="10"/>
  <c r="R15" i="10" s="1"/>
  <c r="I15" i="10"/>
  <c r="G15" i="10"/>
  <c r="Q15" i="10" s="1"/>
  <c r="F15" i="10"/>
  <c r="D15" i="10"/>
  <c r="C15" i="10"/>
  <c r="R14" i="10"/>
  <c r="Q14" i="10"/>
  <c r="P14" i="10"/>
  <c r="K14" i="10"/>
  <c r="H14" i="10"/>
  <c r="E14" i="10"/>
  <c r="R13" i="10"/>
  <c r="Q13" i="10"/>
  <c r="P13" i="10"/>
  <c r="H13" i="10"/>
  <c r="E13" i="10"/>
  <c r="R12" i="10"/>
  <c r="Q12" i="10"/>
  <c r="P12" i="10"/>
  <c r="K12" i="10"/>
  <c r="H12" i="10"/>
  <c r="E12" i="10"/>
  <c r="R11" i="10"/>
  <c r="Q11" i="10"/>
  <c r="P11" i="10"/>
  <c r="K11" i="10"/>
  <c r="H11" i="10"/>
  <c r="E11" i="10"/>
  <c r="R10" i="10"/>
  <c r="Q10" i="10"/>
  <c r="P10" i="10"/>
  <c r="K10" i="10"/>
  <c r="H10" i="10"/>
  <c r="E10" i="10"/>
  <c r="R9" i="10"/>
  <c r="Q9" i="10"/>
  <c r="P9" i="10"/>
  <c r="K9" i="10"/>
  <c r="H9" i="10"/>
  <c r="E9" i="10"/>
  <c r="R8" i="10"/>
  <c r="Q8" i="10"/>
  <c r="P8" i="10"/>
  <c r="K8" i="10"/>
  <c r="H8" i="10"/>
  <c r="E8" i="10"/>
  <c r="R7" i="10"/>
  <c r="Q7" i="10"/>
  <c r="P7" i="10"/>
  <c r="K7" i="10"/>
  <c r="H7" i="10"/>
  <c r="E7" i="10"/>
  <c r="E15" i="10" l="1"/>
  <c r="P15" i="10"/>
  <c r="K15" i="10"/>
  <c r="H15" i="10"/>
  <c r="H34" i="9"/>
  <c r="K29" i="9"/>
  <c r="K44" i="9"/>
  <c r="H49" i="9"/>
  <c r="E49" i="9"/>
  <c r="R55" i="9"/>
  <c r="Q55" i="9"/>
  <c r="P55" i="9"/>
  <c r="E55" i="9"/>
  <c r="P54" i="9"/>
  <c r="E54" i="9"/>
  <c r="R53" i="9"/>
  <c r="Q53" i="9"/>
  <c r="P53" i="9"/>
  <c r="H53" i="9"/>
  <c r="E53" i="9"/>
  <c r="R52" i="9"/>
  <c r="Q52" i="9"/>
  <c r="P52" i="9"/>
  <c r="H52" i="9"/>
  <c r="E52" i="9"/>
  <c r="R51" i="9"/>
  <c r="Q51" i="9"/>
  <c r="P51" i="9"/>
  <c r="K51" i="9"/>
  <c r="H51" i="9"/>
  <c r="E51" i="9"/>
  <c r="R50" i="9"/>
  <c r="Q50" i="9"/>
  <c r="P50" i="9"/>
  <c r="K50" i="9"/>
  <c r="H50" i="9"/>
  <c r="E50" i="9"/>
  <c r="R49" i="9"/>
  <c r="Q49" i="9"/>
  <c r="P49" i="9"/>
  <c r="P48" i="9"/>
  <c r="R47" i="9"/>
  <c r="Q47" i="9"/>
  <c r="P47" i="9"/>
  <c r="H47" i="9"/>
  <c r="E47" i="9"/>
  <c r="R46" i="9"/>
  <c r="Q46" i="9"/>
  <c r="P46" i="9"/>
  <c r="H46" i="9"/>
  <c r="E46" i="9"/>
  <c r="R45" i="9"/>
  <c r="Q45" i="9"/>
  <c r="P45" i="9"/>
  <c r="K45" i="9"/>
  <c r="H45" i="9"/>
  <c r="E45" i="9"/>
  <c r="R44" i="9"/>
  <c r="Q44" i="9"/>
  <c r="P44" i="9"/>
  <c r="H44" i="9"/>
  <c r="E44" i="9"/>
  <c r="H43" i="9"/>
  <c r="E43" i="9"/>
  <c r="R42" i="9"/>
  <c r="Q42" i="9"/>
  <c r="P42" i="9"/>
  <c r="K42" i="9"/>
  <c r="H42" i="9"/>
  <c r="E42" i="9"/>
  <c r="R41" i="9"/>
  <c r="Q41" i="9"/>
  <c r="P41" i="9"/>
  <c r="K41" i="9"/>
  <c r="H41" i="9"/>
  <c r="E41" i="9"/>
  <c r="R40" i="9"/>
  <c r="Q40" i="9"/>
  <c r="P40" i="9"/>
  <c r="H40" i="9"/>
  <c r="E40" i="9"/>
  <c r="R39" i="9"/>
  <c r="Q39" i="9"/>
  <c r="P39" i="9"/>
  <c r="K39" i="9"/>
  <c r="H39" i="9"/>
  <c r="E39" i="9"/>
  <c r="R38" i="9"/>
  <c r="Q38" i="9"/>
  <c r="P38" i="9"/>
  <c r="K38" i="9"/>
  <c r="H38" i="9"/>
  <c r="E38" i="9"/>
  <c r="R37" i="9"/>
  <c r="Q37" i="9"/>
  <c r="P37" i="9"/>
  <c r="K37" i="9"/>
  <c r="H37" i="9"/>
  <c r="E37" i="9"/>
  <c r="R36" i="9"/>
  <c r="Q36" i="9"/>
  <c r="P36" i="9"/>
  <c r="K36" i="9"/>
  <c r="H36" i="9"/>
  <c r="E36" i="9"/>
  <c r="R35" i="9"/>
  <c r="Q35" i="9"/>
  <c r="P35" i="9"/>
  <c r="K35" i="9"/>
  <c r="H35" i="9"/>
  <c r="E35" i="9"/>
  <c r="R34" i="9"/>
  <c r="Q34" i="9"/>
  <c r="P34" i="9"/>
  <c r="E34" i="9"/>
  <c r="R33" i="9"/>
  <c r="Q33" i="9"/>
  <c r="P33" i="9"/>
  <c r="K33" i="9"/>
  <c r="H33" i="9"/>
  <c r="E33" i="9"/>
  <c r="P32" i="9"/>
  <c r="K32" i="9"/>
  <c r="H32" i="9"/>
  <c r="E32" i="9"/>
  <c r="R31" i="9"/>
  <c r="Q31" i="9"/>
  <c r="P31" i="9"/>
  <c r="K31" i="9"/>
  <c r="H31" i="9"/>
  <c r="E31" i="9"/>
  <c r="R30" i="9"/>
  <c r="Q30" i="9"/>
  <c r="P30" i="9"/>
  <c r="K30" i="9"/>
  <c r="H30" i="9"/>
  <c r="E30" i="9"/>
  <c r="R29" i="9"/>
  <c r="Q29" i="9"/>
  <c r="P29" i="9"/>
  <c r="H29" i="9"/>
  <c r="E29" i="9"/>
  <c r="R28" i="9"/>
  <c r="Q28" i="9"/>
  <c r="P28" i="9"/>
  <c r="H28" i="9"/>
  <c r="E28" i="9"/>
  <c r="R27" i="9"/>
  <c r="Q27" i="9"/>
  <c r="P27" i="9"/>
  <c r="K27" i="9"/>
  <c r="H27" i="9"/>
  <c r="E27" i="9"/>
  <c r="R26" i="9"/>
  <c r="Q26" i="9"/>
  <c r="P26" i="9"/>
  <c r="K26" i="9"/>
  <c r="H26" i="9"/>
  <c r="E26" i="9"/>
  <c r="R25" i="9"/>
  <c r="Q25" i="9"/>
  <c r="P25" i="9"/>
  <c r="K25" i="9"/>
  <c r="H25" i="9"/>
  <c r="E25" i="9"/>
  <c r="R24" i="9"/>
  <c r="Q24" i="9"/>
  <c r="P24" i="9"/>
  <c r="K24" i="9"/>
  <c r="H24" i="9"/>
  <c r="E24" i="9"/>
  <c r="R23" i="9"/>
  <c r="Q23" i="9"/>
  <c r="P23" i="9"/>
  <c r="K23" i="9"/>
  <c r="H23" i="9"/>
  <c r="E23" i="9"/>
  <c r="R22" i="9"/>
  <c r="Q22" i="9"/>
  <c r="P22" i="9"/>
  <c r="K22" i="9"/>
  <c r="H22" i="9"/>
  <c r="E22" i="9"/>
  <c r="R21" i="9"/>
  <c r="Q21" i="9"/>
  <c r="P21" i="9"/>
  <c r="K21" i="9"/>
  <c r="H21" i="9"/>
  <c r="E21" i="9"/>
  <c r="R20" i="9"/>
  <c r="Q20" i="9"/>
  <c r="P20" i="9"/>
  <c r="K20" i="9"/>
  <c r="H20" i="9"/>
  <c r="E20" i="9"/>
  <c r="R19" i="9"/>
  <c r="Q19" i="9"/>
  <c r="P19" i="9"/>
  <c r="H19" i="9"/>
  <c r="E19" i="9"/>
  <c r="R18" i="9"/>
  <c r="Q18" i="9"/>
  <c r="P18" i="9"/>
  <c r="K18" i="9"/>
  <c r="H18" i="9"/>
  <c r="E18" i="9"/>
  <c r="R17" i="9"/>
  <c r="Q17" i="9"/>
  <c r="P17" i="9"/>
  <c r="K17" i="9"/>
  <c r="H17" i="9"/>
  <c r="E17" i="9"/>
  <c r="O15" i="9"/>
  <c r="N15" i="9"/>
  <c r="M15" i="9"/>
  <c r="J15" i="9"/>
  <c r="R15" i="9" s="1"/>
  <c r="I15" i="9"/>
  <c r="G15" i="9"/>
  <c r="Q15" i="9" s="1"/>
  <c r="F15" i="9"/>
  <c r="D15" i="9"/>
  <c r="P15" i="9" s="1"/>
  <c r="C15" i="9"/>
  <c r="E15" i="9" s="1"/>
  <c r="R14" i="9"/>
  <c r="Q14" i="9"/>
  <c r="P14" i="9"/>
  <c r="K14" i="9"/>
  <c r="H14" i="9"/>
  <c r="E14" i="9"/>
  <c r="R13" i="9"/>
  <c r="Q13" i="9"/>
  <c r="P13" i="9"/>
  <c r="H13" i="9"/>
  <c r="E13" i="9"/>
  <c r="R12" i="9"/>
  <c r="Q12" i="9"/>
  <c r="P12" i="9"/>
  <c r="K12" i="9"/>
  <c r="H12" i="9"/>
  <c r="E12" i="9"/>
  <c r="R11" i="9"/>
  <c r="Q11" i="9"/>
  <c r="P11" i="9"/>
  <c r="K11" i="9"/>
  <c r="H11" i="9"/>
  <c r="E11" i="9"/>
  <c r="R10" i="9"/>
  <c r="Q10" i="9"/>
  <c r="P10" i="9"/>
  <c r="K10" i="9"/>
  <c r="H10" i="9"/>
  <c r="E10" i="9"/>
  <c r="R9" i="9"/>
  <c r="Q9" i="9"/>
  <c r="P9" i="9"/>
  <c r="K9" i="9"/>
  <c r="H9" i="9"/>
  <c r="E9" i="9"/>
  <c r="R8" i="9"/>
  <c r="Q8" i="9"/>
  <c r="P8" i="9"/>
  <c r="K8" i="9"/>
  <c r="H8" i="9"/>
  <c r="E8" i="9"/>
  <c r="R7" i="9"/>
  <c r="Q7" i="9"/>
  <c r="P7" i="9"/>
  <c r="K7" i="9"/>
  <c r="H7" i="9"/>
  <c r="E7" i="9"/>
  <c r="K15" i="9" l="1"/>
  <c r="H15" i="9"/>
  <c r="K15" i="8"/>
  <c r="K39" i="8" l="1"/>
  <c r="K38" i="8"/>
  <c r="K50" i="8"/>
  <c r="C15" i="8"/>
  <c r="R55" i="8"/>
  <c r="Q55" i="8"/>
  <c r="P55" i="8"/>
  <c r="E55" i="8"/>
  <c r="P54" i="8"/>
  <c r="E54" i="8"/>
  <c r="R53" i="8"/>
  <c r="Q53" i="8"/>
  <c r="P53" i="8"/>
  <c r="H53" i="8"/>
  <c r="E53" i="8"/>
  <c r="R52" i="8"/>
  <c r="Q52" i="8"/>
  <c r="P52" i="8"/>
  <c r="H52" i="8"/>
  <c r="E52" i="8"/>
  <c r="R51" i="8"/>
  <c r="Q51" i="8"/>
  <c r="P51" i="8"/>
  <c r="K51" i="8"/>
  <c r="H51" i="8"/>
  <c r="E51" i="8"/>
  <c r="R50" i="8"/>
  <c r="Q50" i="8"/>
  <c r="P50" i="8"/>
  <c r="H50" i="8"/>
  <c r="E50" i="8"/>
  <c r="R49" i="8"/>
  <c r="Q49" i="8"/>
  <c r="P49" i="8"/>
  <c r="P48" i="8"/>
  <c r="R47" i="8"/>
  <c r="Q47" i="8"/>
  <c r="P47" i="8"/>
  <c r="H47" i="8"/>
  <c r="E47" i="8"/>
  <c r="R46" i="8"/>
  <c r="Q46" i="8"/>
  <c r="P46" i="8"/>
  <c r="H46" i="8"/>
  <c r="E46" i="8"/>
  <c r="R45" i="8"/>
  <c r="Q45" i="8"/>
  <c r="P45" i="8"/>
  <c r="K45" i="8"/>
  <c r="H45" i="8"/>
  <c r="E45" i="8"/>
  <c r="R44" i="8"/>
  <c r="Q44" i="8"/>
  <c r="P44" i="8"/>
  <c r="H44" i="8"/>
  <c r="E44" i="8"/>
  <c r="H43" i="8"/>
  <c r="E43" i="8"/>
  <c r="R42" i="8"/>
  <c r="Q42" i="8"/>
  <c r="P42" i="8"/>
  <c r="K42" i="8"/>
  <c r="H42" i="8"/>
  <c r="E42" i="8"/>
  <c r="R41" i="8"/>
  <c r="Q41" i="8"/>
  <c r="P41" i="8"/>
  <c r="K41" i="8"/>
  <c r="H41" i="8"/>
  <c r="E41" i="8"/>
  <c r="R40" i="8"/>
  <c r="Q40" i="8"/>
  <c r="P40" i="8"/>
  <c r="H40" i="8"/>
  <c r="E40" i="8"/>
  <c r="R39" i="8"/>
  <c r="Q39" i="8"/>
  <c r="P39" i="8"/>
  <c r="H39" i="8"/>
  <c r="E39" i="8"/>
  <c r="R38" i="8"/>
  <c r="Q38" i="8"/>
  <c r="P38" i="8"/>
  <c r="H38" i="8"/>
  <c r="E38" i="8"/>
  <c r="R37" i="8"/>
  <c r="Q37" i="8"/>
  <c r="P37" i="8"/>
  <c r="K37" i="8"/>
  <c r="H37" i="8"/>
  <c r="E37" i="8"/>
  <c r="R36" i="8"/>
  <c r="Q36" i="8"/>
  <c r="P36" i="8"/>
  <c r="K36" i="8"/>
  <c r="H36" i="8"/>
  <c r="E36" i="8"/>
  <c r="R35" i="8"/>
  <c r="Q35" i="8"/>
  <c r="P35" i="8"/>
  <c r="K35" i="8"/>
  <c r="H35" i="8"/>
  <c r="E35" i="8"/>
  <c r="R34" i="8"/>
  <c r="Q34" i="8"/>
  <c r="P34" i="8"/>
  <c r="H34" i="8"/>
  <c r="E34" i="8"/>
  <c r="R33" i="8"/>
  <c r="Q33" i="8"/>
  <c r="P33" i="8"/>
  <c r="K33" i="8"/>
  <c r="H33" i="8"/>
  <c r="E33" i="8"/>
  <c r="P32" i="8"/>
  <c r="K32" i="8"/>
  <c r="H32" i="8"/>
  <c r="E32" i="8"/>
  <c r="R31" i="8"/>
  <c r="Q31" i="8"/>
  <c r="P31" i="8"/>
  <c r="K31" i="8"/>
  <c r="H31" i="8"/>
  <c r="E31" i="8"/>
  <c r="R30" i="8"/>
  <c r="Q30" i="8"/>
  <c r="P30" i="8"/>
  <c r="K30" i="8"/>
  <c r="H30" i="8"/>
  <c r="E30" i="8"/>
  <c r="R29" i="8"/>
  <c r="Q29" i="8"/>
  <c r="P29" i="8"/>
  <c r="H29" i="8"/>
  <c r="E29" i="8"/>
  <c r="R28" i="8"/>
  <c r="Q28" i="8"/>
  <c r="P28" i="8"/>
  <c r="H28" i="8"/>
  <c r="E28" i="8"/>
  <c r="R27" i="8"/>
  <c r="Q27" i="8"/>
  <c r="P27" i="8"/>
  <c r="K27" i="8"/>
  <c r="H27" i="8"/>
  <c r="E27" i="8"/>
  <c r="R26" i="8"/>
  <c r="Q26" i="8"/>
  <c r="P26" i="8"/>
  <c r="K26" i="8"/>
  <c r="H26" i="8"/>
  <c r="E26" i="8"/>
  <c r="R25" i="8"/>
  <c r="Q25" i="8"/>
  <c r="P25" i="8"/>
  <c r="K25" i="8"/>
  <c r="H25" i="8"/>
  <c r="E25" i="8"/>
  <c r="R24" i="8"/>
  <c r="Q24" i="8"/>
  <c r="P24" i="8"/>
  <c r="K24" i="8"/>
  <c r="H24" i="8"/>
  <c r="E24" i="8"/>
  <c r="R23" i="8"/>
  <c r="Q23" i="8"/>
  <c r="P23" i="8"/>
  <c r="K23" i="8"/>
  <c r="H23" i="8"/>
  <c r="E23" i="8"/>
  <c r="R22" i="8"/>
  <c r="Q22" i="8"/>
  <c r="P22" i="8"/>
  <c r="K22" i="8"/>
  <c r="H22" i="8"/>
  <c r="E22" i="8"/>
  <c r="R21" i="8"/>
  <c r="Q21" i="8"/>
  <c r="P21" i="8"/>
  <c r="K21" i="8"/>
  <c r="H21" i="8"/>
  <c r="E21" i="8"/>
  <c r="R20" i="8"/>
  <c r="Q20" i="8"/>
  <c r="P20" i="8"/>
  <c r="K20" i="8"/>
  <c r="H20" i="8"/>
  <c r="E20" i="8"/>
  <c r="R19" i="8"/>
  <c r="Q19" i="8"/>
  <c r="P19" i="8"/>
  <c r="H19" i="8"/>
  <c r="E19" i="8"/>
  <c r="R18" i="8"/>
  <c r="Q18" i="8"/>
  <c r="P18" i="8"/>
  <c r="K18" i="8"/>
  <c r="H18" i="8"/>
  <c r="E18" i="8"/>
  <c r="R17" i="8"/>
  <c r="Q17" i="8"/>
  <c r="P17" i="8"/>
  <c r="K17" i="8"/>
  <c r="H17" i="8"/>
  <c r="E17" i="8"/>
  <c r="O15" i="8"/>
  <c r="N15" i="8"/>
  <c r="M15" i="8"/>
  <c r="J15" i="8"/>
  <c r="R15" i="8" s="1"/>
  <c r="I15" i="8"/>
  <c r="G15" i="8"/>
  <c r="Q15" i="8" s="1"/>
  <c r="F15" i="8"/>
  <c r="D15" i="8"/>
  <c r="R14" i="8"/>
  <c r="Q14" i="8"/>
  <c r="P14" i="8"/>
  <c r="K14" i="8"/>
  <c r="H14" i="8"/>
  <c r="E14" i="8"/>
  <c r="R13" i="8"/>
  <c r="Q13" i="8"/>
  <c r="P13" i="8"/>
  <c r="H13" i="8"/>
  <c r="E13" i="8"/>
  <c r="R12" i="8"/>
  <c r="Q12" i="8"/>
  <c r="P12" i="8"/>
  <c r="K12" i="8"/>
  <c r="H12" i="8"/>
  <c r="E12" i="8"/>
  <c r="R11" i="8"/>
  <c r="Q11" i="8"/>
  <c r="P11" i="8"/>
  <c r="K11" i="8"/>
  <c r="H11" i="8"/>
  <c r="E11" i="8"/>
  <c r="R10" i="8"/>
  <c r="Q10" i="8"/>
  <c r="P10" i="8"/>
  <c r="K10" i="8"/>
  <c r="H10" i="8"/>
  <c r="E10" i="8"/>
  <c r="R9" i="8"/>
  <c r="Q9" i="8"/>
  <c r="P9" i="8"/>
  <c r="K9" i="8"/>
  <c r="H9" i="8"/>
  <c r="E9" i="8"/>
  <c r="R8" i="8"/>
  <c r="Q8" i="8"/>
  <c r="P8" i="8"/>
  <c r="K8" i="8"/>
  <c r="H8" i="8"/>
  <c r="E8" i="8"/>
  <c r="R7" i="8"/>
  <c r="Q7" i="8"/>
  <c r="P7" i="8"/>
  <c r="K7" i="8"/>
  <c r="H7" i="8"/>
  <c r="E7" i="8"/>
  <c r="E15" i="8" l="1"/>
  <c r="H15" i="8"/>
  <c r="P15" i="8"/>
  <c r="K32" i="7"/>
  <c r="K30" i="7"/>
  <c r="K25" i="7"/>
  <c r="K18" i="7"/>
  <c r="K17" i="7"/>
  <c r="R55" i="7"/>
  <c r="Q55" i="7"/>
  <c r="P55" i="7"/>
  <c r="E55" i="7"/>
  <c r="P54" i="7"/>
  <c r="E54" i="7"/>
  <c r="R53" i="7"/>
  <c r="Q53" i="7"/>
  <c r="P53" i="7"/>
  <c r="H53" i="7"/>
  <c r="E53" i="7"/>
  <c r="R52" i="7"/>
  <c r="Q52" i="7"/>
  <c r="P52" i="7"/>
  <c r="H52" i="7"/>
  <c r="E52" i="7"/>
  <c r="R51" i="7"/>
  <c r="Q51" i="7"/>
  <c r="P51" i="7"/>
  <c r="K51" i="7"/>
  <c r="H51" i="7"/>
  <c r="E51" i="7"/>
  <c r="R50" i="7"/>
  <c r="Q50" i="7"/>
  <c r="P50" i="7"/>
  <c r="H50" i="7"/>
  <c r="E50" i="7"/>
  <c r="R49" i="7"/>
  <c r="Q49" i="7"/>
  <c r="P49" i="7"/>
  <c r="P48" i="7"/>
  <c r="R47" i="7"/>
  <c r="Q47" i="7"/>
  <c r="P47" i="7"/>
  <c r="H47" i="7"/>
  <c r="E47" i="7"/>
  <c r="R46" i="7"/>
  <c r="Q46" i="7"/>
  <c r="P46" i="7"/>
  <c r="H46" i="7"/>
  <c r="E46" i="7"/>
  <c r="R45" i="7"/>
  <c r="Q45" i="7"/>
  <c r="P45" i="7"/>
  <c r="K45" i="7"/>
  <c r="H45" i="7"/>
  <c r="E45" i="7"/>
  <c r="R44" i="7"/>
  <c r="Q44" i="7"/>
  <c r="P44" i="7"/>
  <c r="H44" i="7"/>
  <c r="E44" i="7"/>
  <c r="H43" i="7"/>
  <c r="E43" i="7"/>
  <c r="R42" i="7"/>
  <c r="Q42" i="7"/>
  <c r="P42" i="7"/>
  <c r="K42" i="7"/>
  <c r="H42" i="7"/>
  <c r="E42" i="7"/>
  <c r="R41" i="7"/>
  <c r="Q41" i="7"/>
  <c r="P41" i="7"/>
  <c r="K41" i="7"/>
  <c r="H41" i="7"/>
  <c r="E41" i="7"/>
  <c r="R40" i="7"/>
  <c r="Q40" i="7"/>
  <c r="P40" i="7"/>
  <c r="H40" i="7"/>
  <c r="E40" i="7"/>
  <c r="R39" i="7"/>
  <c r="Q39" i="7"/>
  <c r="P39" i="7"/>
  <c r="H39" i="7"/>
  <c r="E39" i="7"/>
  <c r="R38" i="7"/>
  <c r="Q38" i="7"/>
  <c r="P38" i="7"/>
  <c r="H38" i="7"/>
  <c r="E38" i="7"/>
  <c r="R37" i="7"/>
  <c r="Q37" i="7"/>
  <c r="P37" i="7"/>
  <c r="K37" i="7"/>
  <c r="H37" i="7"/>
  <c r="E37" i="7"/>
  <c r="R36" i="7"/>
  <c r="Q36" i="7"/>
  <c r="P36" i="7"/>
  <c r="K36" i="7"/>
  <c r="H36" i="7"/>
  <c r="E36" i="7"/>
  <c r="R35" i="7"/>
  <c r="Q35" i="7"/>
  <c r="P35" i="7"/>
  <c r="K35" i="7"/>
  <c r="H35" i="7"/>
  <c r="E35" i="7"/>
  <c r="R34" i="7"/>
  <c r="Q34" i="7"/>
  <c r="P34" i="7"/>
  <c r="H34" i="7"/>
  <c r="E34" i="7"/>
  <c r="R33" i="7"/>
  <c r="Q33" i="7"/>
  <c r="P33" i="7"/>
  <c r="K33" i="7"/>
  <c r="H33" i="7"/>
  <c r="E33" i="7"/>
  <c r="P32" i="7"/>
  <c r="H32" i="7"/>
  <c r="E32" i="7"/>
  <c r="R31" i="7"/>
  <c r="Q31" i="7"/>
  <c r="P31" i="7"/>
  <c r="K31" i="7"/>
  <c r="H31" i="7"/>
  <c r="E31" i="7"/>
  <c r="R30" i="7"/>
  <c r="Q30" i="7"/>
  <c r="P30" i="7"/>
  <c r="H30" i="7"/>
  <c r="E30" i="7"/>
  <c r="R29" i="7"/>
  <c r="Q29" i="7"/>
  <c r="P29" i="7"/>
  <c r="H29" i="7"/>
  <c r="E29" i="7"/>
  <c r="R28" i="7"/>
  <c r="Q28" i="7"/>
  <c r="P28" i="7"/>
  <c r="H28" i="7"/>
  <c r="E28" i="7"/>
  <c r="R27" i="7"/>
  <c r="Q27" i="7"/>
  <c r="P27" i="7"/>
  <c r="K27" i="7"/>
  <c r="H27" i="7"/>
  <c r="E27" i="7"/>
  <c r="R26" i="7"/>
  <c r="Q26" i="7"/>
  <c r="P26" i="7"/>
  <c r="K26" i="7"/>
  <c r="H26" i="7"/>
  <c r="E26" i="7"/>
  <c r="R25" i="7"/>
  <c r="Q25" i="7"/>
  <c r="P25" i="7"/>
  <c r="H25" i="7"/>
  <c r="E25" i="7"/>
  <c r="R24" i="7"/>
  <c r="Q24" i="7"/>
  <c r="P24" i="7"/>
  <c r="K24" i="7"/>
  <c r="H24" i="7"/>
  <c r="E24" i="7"/>
  <c r="R23" i="7"/>
  <c r="Q23" i="7"/>
  <c r="P23" i="7"/>
  <c r="K23" i="7"/>
  <c r="H23" i="7"/>
  <c r="E23" i="7"/>
  <c r="R22" i="7"/>
  <c r="Q22" i="7"/>
  <c r="P22" i="7"/>
  <c r="K22" i="7"/>
  <c r="H22" i="7"/>
  <c r="E22" i="7"/>
  <c r="R21" i="7"/>
  <c r="Q21" i="7"/>
  <c r="P21" i="7"/>
  <c r="K21" i="7"/>
  <c r="H21" i="7"/>
  <c r="E21" i="7"/>
  <c r="R20" i="7"/>
  <c r="Q20" i="7"/>
  <c r="P20" i="7"/>
  <c r="K20" i="7"/>
  <c r="H20" i="7"/>
  <c r="E20" i="7"/>
  <c r="R19" i="7"/>
  <c r="Q19" i="7"/>
  <c r="P19" i="7"/>
  <c r="H19" i="7"/>
  <c r="E19" i="7"/>
  <c r="R18" i="7"/>
  <c r="Q18" i="7"/>
  <c r="P18" i="7"/>
  <c r="H18" i="7"/>
  <c r="E18" i="7"/>
  <c r="R17" i="7"/>
  <c r="Q17" i="7"/>
  <c r="P17" i="7"/>
  <c r="H17" i="7"/>
  <c r="E17" i="7"/>
  <c r="J15" i="7"/>
  <c r="O15" i="7"/>
  <c r="R15" i="7"/>
  <c r="G15" i="7"/>
  <c r="N15" i="7"/>
  <c r="Q15" i="7"/>
  <c r="D15" i="7"/>
  <c r="M15" i="7"/>
  <c r="P15" i="7"/>
  <c r="I15" i="7"/>
  <c r="F15" i="7"/>
  <c r="H15" i="7"/>
  <c r="C15" i="7"/>
  <c r="E15" i="7"/>
  <c r="R14" i="7"/>
  <c r="Q14" i="7"/>
  <c r="P14" i="7"/>
  <c r="K14" i="7"/>
  <c r="H14" i="7"/>
  <c r="E14" i="7"/>
  <c r="R13" i="7"/>
  <c r="Q13" i="7"/>
  <c r="P13" i="7"/>
  <c r="H13" i="7"/>
  <c r="E13" i="7"/>
  <c r="R12" i="7"/>
  <c r="Q12" i="7"/>
  <c r="P12" i="7"/>
  <c r="K12" i="7"/>
  <c r="H12" i="7"/>
  <c r="E12" i="7"/>
  <c r="R11" i="7"/>
  <c r="Q11" i="7"/>
  <c r="P11" i="7"/>
  <c r="K11" i="7"/>
  <c r="H11" i="7"/>
  <c r="E11" i="7"/>
  <c r="R10" i="7"/>
  <c r="Q10" i="7"/>
  <c r="P10" i="7"/>
  <c r="K10" i="7"/>
  <c r="H10" i="7"/>
  <c r="E10" i="7"/>
  <c r="R9" i="7"/>
  <c r="Q9" i="7"/>
  <c r="P9" i="7"/>
  <c r="K9" i="7"/>
  <c r="H9" i="7"/>
  <c r="E9" i="7"/>
  <c r="R8" i="7"/>
  <c r="Q8" i="7"/>
  <c r="P8" i="7"/>
  <c r="K8" i="7"/>
  <c r="H8" i="7"/>
  <c r="E8" i="7"/>
  <c r="R7" i="7"/>
  <c r="Q7" i="7"/>
  <c r="P7" i="7"/>
  <c r="K7" i="7"/>
  <c r="H7" i="7"/>
  <c r="E7" i="7"/>
  <c r="K51" i="6"/>
  <c r="K42" i="6"/>
  <c r="K41" i="6"/>
  <c r="K45" i="6"/>
  <c r="K37" i="6"/>
  <c r="K36" i="6"/>
  <c r="K35" i="6"/>
  <c r="K33" i="6"/>
  <c r="K31" i="6"/>
  <c r="K27" i="6"/>
  <c r="K26" i="6"/>
  <c r="K24" i="6"/>
  <c r="K23" i="6"/>
  <c r="K22" i="6"/>
  <c r="K21" i="6"/>
  <c r="K20" i="6"/>
  <c r="K14" i="6"/>
  <c r="K12" i="6"/>
  <c r="K11" i="6"/>
  <c r="K10" i="6"/>
  <c r="K9" i="6"/>
  <c r="K8" i="6"/>
  <c r="K7" i="6"/>
  <c r="R55" i="6"/>
  <c r="Q55" i="6"/>
  <c r="P55" i="6"/>
  <c r="E55" i="6"/>
  <c r="P54" i="6"/>
  <c r="E54" i="6"/>
  <c r="R53" i="6"/>
  <c r="Q53" i="6"/>
  <c r="P53" i="6"/>
  <c r="H53" i="6"/>
  <c r="E53" i="6"/>
  <c r="R52" i="6"/>
  <c r="Q52" i="6"/>
  <c r="P52" i="6"/>
  <c r="H52" i="6"/>
  <c r="E52" i="6"/>
  <c r="R51" i="6"/>
  <c r="Q51" i="6"/>
  <c r="P51" i="6"/>
  <c r="H51" i="6"/>
  <c r="E51" i="6"/>
  <c r="R50" i="6"/>
  <c r="Q50" i="6"/>
  <c r="P50" i="6"/>
  <c r="H50" i="6"/>
  <c r="E50" i="6"/>
  <c r="R49" i="6"/>
  <c r="Q49" i="6"/>
  <c r="P49" i="6"/>
  <c r="P48" i="6"/>
  <c r="R47" i="6"/>
  <c r="Q47" i="6"/>
  <c r="P47" i="6"/>
  <c r="H47" i="6"/>
  <c r="E47" i="6"/>
  <c r="R46" i="6"/>
  <c r="Q46" i="6"/>
  <c r="P46" i="6"/>
  <c r="H46" i="6"/>
  <c r="E46" i="6"/>
  <c r="R45" i="6"/>
  <c r="Q45" i="6"/>
  <c r="P45" i="6"/>
  <c r="H45" i="6"/>
  <c r="E45" i="6"/>
  <c r="R44" i="6"/>
  <c r="Q44" i="6"/>
  <c r="P44" i="6"/>
  <c r="H44" i="6"/>
  <c r="E44" i="6"/>
  <c r="H43" i="6"/>
  <c r="E43" i="6"/>
  <c r="R42" i="6"/>
  <c r="Q42" i="6"/>
  <c r="P42" i="6"/>
  <c r="H42" i="6"/>
  <c r="E42" i="6"/>
  <c r="R41" i="6"/>
  <c r="Q41" i="6"/>
  <c r="P41" i="6"/>
  <c r="H41" i="6"/>
  <c r="E41" i="6"/>
  <c r="R40" i="6"/>
  <c r="Q40" i="6"/>
  <c r="P40" i="6"/>
  <c r="H40" i="6"/>
  <c r="E40" i="6"/>
  <c r="R39" i="6"/>
  <c r="Q39" i="6"/>
  <c r="P39" i="6"/>
  <c r="H39" i="6"/>
  <c r="E39" i="6"/>
  <c r="R38" i="6"/>
  <c r="Q38" i="6"/>
  <c r="P38" i="6"/>
  <c r="H38" i="6"/>
  <c r="E38" i="6"/>
  <c r="R37" i="6"/>
  <c r="Q37" i="6"/>
  <c r="P37" i="6"/>
  <c r="H37" i="6"/>
  <c r="E37" i="6"/>
  <c r="R36" i="6"/>
  <c r="Q36" i="6"/>
  <c r="P36" i="6"/>
  <c r="H36" i="6"/>
  <c r="E36" i="6"/>
  <c r="R35" i="6"/>
  <c r="Q35" i="6"/>
  <c r="P35" i="6"/>
  <c r="H35" i="6"/>
  <c r="E35" i="6"/>
  <c r="R34" i="6"/>
  <c r="Q34" i="6"/>
  <c r="P34" i="6"/>
  <c r="H34" i="6"/>
  <c r="E34" i="6"/>
  <c r="R33" i="6"/>
  <c r="Q33" i="6"/>
  <c r="P33" i="6"/>
  <c r="H33" i="6"/>
  <c r="E33" i="6"/>
  <c r="P32" i="6"/>
  <c r="H32" i="6"/>
  <c r="E32" i="6"/>
  <c r="R31" i="6"/>
  <c r="Q31" i="6"/>
  <c r="P31" i="6"/>
  <c r="H31" i="6"/>
  <c r="E31" i="6"/>
  <c r="R30" i="6"/>
  <c r="Q30" i="6"/>
  <c r="P30" i="6"/>
  <c r="H30" i="6"/>
  <c r="E30" i="6"/>
  <c r="R29" i="6"/>
  <c r="Q29" i="6"/>
  <c r="P29" i="6"/>
  <c r="H29" i="6"/>
  <c r="E29" i="6"/>
  <c r="R28" i="6"/>
  <c r="Q28" i="6"/>
  <c r="P28" i="6"/>
  <c r="H28" i="6"/>
  <c r="E28" i="6"/>
  <c r="R27" i="6"/>
  <c r="Q27" i="6"/>
  <c r="P27" i="6"/>
  <c r="H27" i="6"/>
  <c r="E27" i="6"/>
  <c r="R26" i="6"/>
  <c r="Q26" i="6"/>
  <c r="P26" i="6"/>
  <c r="H26" i="6"/>
  <c r="E26" i="6"/>
  <c r="R25" i="6"/>
  <c r="Q25" i="6"/>
  <c r="P25" i="6"/>
  <c r="H25" i="6"/>
  <c r="E25" i="6"/>
  <c r="R24" i="6"/>
  <c r="Q24" i="6"/>
  <c r="P24" i="6"/>
  <c r="H24" i="6"/>
  <c r="E24" i="6"/>
  <c r="R23" i="6"/>
  <c r="Q23" i="6"/>
  <c r="P23" i="6"/>
  <c r="H23" i="6"/>
  <c r="E23" i="6"/>
  <c r="R22" i="6"/>
  <c r="Q22" i="6"/>
  <c r="P22" i="6"/>
  <c r="H22" i="6"/>
  <c r="E22" i="6"/>
  <c r="R21" i="6"/>
  <c r="Q21" i="6"/>
  <c r="P21" i="6"/>
  <c r="H21" i="6"/>
  <c r="E21" i="6"/>
  <c r="R20" i="6"/>
  <c r="Q20" i="6"/>
  <c r="P20" i="6"/>
  <c r="H20" i="6"/>
  <c r="E20" i="6"/>
  <c r="R19" i="6"/>
  <c r="Q19" i="6"/>
  <c r="P19" i="6"/>
  <c r="H19" i="6"/>
  <c r="E19" i="6"/>
  <c r="R18" i="6"/>
  <c r="Q18" i="6"/>
  <c r="P18" i="6"/>
  <c r="H18" i="6"/>
  <c r="E18" i="6"/>
  <c r="R17" i="6"/>
  <c r="Q17" i="6"/>
  <c r="P17" i="6"/>
  <c r="H17" i="6"/>
  <c r="E17" i="6"/>
  <c r="O15" i="6"/>
  <c r="N15" i="6"/>
  <c r="M15" i="6"/>
  <c r="J15" i="6"/>
  <c r="R15" i="6"/>
  <c r="I15" i="6"/>
  <c r="G15" i="6"/>
  <c r="Q15" i="6"/>
  <c r="F15" i="6"/>
  <c r="D15" i="6"/>
  <c r="C15" i="6"/>
  <c r="R14" i="6"/>
  <c r="Q14" i="6"/>
  <c r="P14" i="6"/>
  <c r="H14" i="6"/>
  <c r="E14" i="6"/>
  <c r="R13" i="6"/>
  <c r="Q13" i="6"/>
  <c r="P13" i="6"/>
  <c r="H13" i="6"/>
  <c r="E13" i="6"/>
  <c r="R12" i="6"/>
  <c r="Q12" i="6"/>
  <c r="P12" i="6"/>
  <c r="H12" i="6"/>
  <c r="E12" i="6"/>
  <c r="R11" i="6"/>
  <c r="Q11" i="6"/>
  <c r="P11" i="6"/>
  <c r="H11" i="6"/>
  <c r="E11" i="6"/>
  <c r="R10" i="6"/>
  <c r="Q10" i="6"/>
  <c r="P10" i="6"/>
  <c r="H10" i="6"/>
  <c r="E10" i="6"/>
  <c r="R9" i="6"/>
  <c r="Q9" i="6"/>
  <c r="P9" i="6"/>
  <c r="H9" i="6"/>
  <c r="E9" i="6"/>
  <c r="R8" i="6"/>
  <c r="Q8" i="6"/>
  <c r="P8" i="6"/>
  <c r="H8" i="6"/>
  <c r="E8" i="6"/>
  <c r="R7" i="6"/>
  <c r="Q7" i="6"/>
  <c r="P7" i="6"/>
  <c r="H7" i="6"/>
  <c r="E7" i="6"/>
  <c r="E15" i="6"/>
  <c r="P15" i="6"/>
  <c r="H15" i="6"/>
  <c r="H28" i="5"/>
  <c r="R55" i="5"/>
  <c r="Q55" i="5"/>
  <c r="P55" i="5"/>
  <c r="E55" i="5"/>
  <c r="P54" i="5"/>
  <c r="E54" i="5"/>
  <c r="R53" i="5"/>
  <c r="Q53" i="5"/>
  <c r="P53" i="5"/>
  <c r="H53" i="5"/>
  <c r="E53" i="5"/>
  <c r="R52" i="5"/>
  <c r="Q52" i="5"/>
  <c r="P52" i="5"/>
  <c r="H52" i="5"/>
  <c r="E52" i="5"/>
  <c r="R51" i="5"/>
  <c r="Q51" i="5"/>
  <c r="P51" i="5"/>
  <c r="H51" i="5"/>
  <c r="E51" i="5"/>
  <c r="R50" i="5"/>
  <c r="Q50" i="5"/>
  <c r="P50" i="5"/>
  <c r="H50" i="5"/>
  <c r="E50" i="5"/>
  <c r="R49" i="5"/>
  <c r="Q49" i="5"/>
  <c r="P49" i="5"/>
  <c r="P48" i="5"/>
  <c r="R47" i="5"/>
  <c r="Q47" i="5"/>
  <c r="P47" i="5"/>
  <c r="H47" i="5"/>
  <c r="E47" i="5"/>
  <c r="R46" i="5"/>
  <c r="Q46" i="5"/>
  <c r="P46" i="5"/>
  <c r="H46" i="5"/>
  <c r="E46" i="5"/>
  <c r="R45" i="5"/>
  <c r="Q45" i="5"/>
  <c r="P45" i="5"/>
  <c r="H45" i="5"/>
  <c r="E45" i="5"/>
  <c r="R44" i="5"/>
  <c r="Q44" i="5"/>
  <c r="P44" i="5"/>
  <c r="H44" i="5"/>
  <c r="E44" i="5"/>
  <c r="H43" i="5"/>
  <c r="E43" i="5"/>
  <c r="R42" i="5"/>
  <c r="Q42" i="5"/>
  <c r="P42" i="5"/>
  <c r="H42" i="5"/>
  <c r="E42" i="5"/>
  <c r="R41" i="5"/>
  <c r="Q41" i="5"/>
  <c r="P41" i="5"/>
  <c r="H41" i="5"/>
  <c r="E41" i="5"/>
  <c r="R40" i="5"/>
  <c r="Q40" i="5"/>
  <c r="P40" i="5"/>
  <c r="H40" i="5"/>
  <c r="E40" i="5"/>
  <c r="R39" i="5"/>
  <c r="Q39" i="5"/>
  <c r="P39" i="5"/>
  <c r="H39" i="5"/>
  <c r="E39" i="5"/>
  <c r="R38" i="5"/>
  <c r="Q38" i="5"/>
  <c r="P38" i="5"/>
  <c r="H38" i="5"/>
  <c r="E38" i="5"/>
  <c r="R37" i="5"/>
  <c r="Q37" i="5"/>
  <c r="P37" i="5"/>
  <c r="H37" i="5"/>
  <c r="E37" i="5"/>
  <c r="R36" i="5"/>
  <c r="Q36" i="5"/>
  <c r="P36" i="5"/>
  <c r="H36" i="5"/>
  <c r="E36" i="5"/>
  <c r="R35" i="5"/>
  <c r="Q35" i="5"/>
  <c r="P35" i="5"/>
  <c r="H35" i="5"/>
  <c r="E35" i="5"/>
  <c r="R34" i="5"/>
  <c r="Q34" i="5"/>
  <c r="P34" i="5"/>
  <c r="H34" i="5"/>
  <c r="E34" i="5"/>
  <c r="R33" i="5"/>
  <c r="Q33" i="5"/>
  <c r="P33" i="5"/>
  <c r="H33" i="5"/>
  <c r="E33" i="5"/>
  <c r="P32" i="5"/>
  <c r="H32" i="5"/>
  <c r="E32" i="5"/>
  <c r="R31" i="5"/>
  <c r="Q31" i="5"/>
  <c r="P31" i="5"/>
  <c r="H31" i="5"/>
  <c r="E31" i="5"/>
  <c r="R30" i="5"/>
  <c r="Q30" i="5"/>
  <c r="P30" i="5"/>
  <c r="H30" i="5"/>
  <c r="E30" i="5"/>
  <c r="R29" i="5"/>
  <c r="Q29" i="5"/>
  <c r="P29" i="5"/>
  <c r="H29" i="5"/>
  <c r="E29" i="5"/>
  <c r="R28" i="5"/>
  <c r="Q28" i="5"/>
  <c r="P28" i="5"/>
  <c r="E28" i="5"/>
  <c r="R27" i="5"/>
  <c r="Q27" i="5"/>
  <c r="P27" i="5"/>
  <c r="H27" i="5"/>
  <c r="E27" i="5"/>
  <c r="R26" i="5"/>
  <c r="Q26" i="5"/>
  <c r="P26" i="5"/>
  <c r="H26" i="5"/>
  <c r="E26" i="5"/>
  <c r="R25" i="5"/>
  <c r="Q25" i="5"/>
  <c r="P25" i="5"/>
  <c r="H25" i="5"/>
  <c r="E25" i="5"/>
  <c r="R24" i="5"/>
  <c r="Q24" i="5"/>
  <c r="P24" i="5"/>
  <c r="H24" i="5"/>
  <c r="E24" i="5"/>
  <c r="R23" i="5"/>
  <c r="Q23" i="5"/>
  <c r="P23" i="5"/>
  <c r="H23" i="5"/>
  <c r="E23" i="5"/>
  <c r="R22" i="5"/>
  <c r="Q22" i="5"/>
  <c r="P22" i="5"/>
  <c r="H22" i="5"/>
  <c r="E22" i="5"/>
  <c r="R21" i="5"/>
  <c r="Q21" i="5"/>
  <c r="P21" i="5"/>
  <c r="H21" i="5"/>
  <c r="E21" i="5"/>
  <c r="R20" i="5"/>
  <c r="Q20" i="5"/>
  <c r="P20" i="5"/>
  <c r="H20" i="5"/>
  <c r="E20" i="5"/>
  <c r="R19" i="5"/>
  <c r="Q19" i="5"/>
  <c r="P19" i="5"/>
  <c r="H19" i="5"/>
  <c r="E19" i="5"/>
  <c r="R18" i="5"/>
  <c r="Q18" i="5"/>
  <c r="P18" i="5"/>
  <c r="H18" i="5"/>
  <c r="E18" i="5"/>
  <c r="R17" i="5"/>
  <c r="Q17" i="5"/>
  <c r="P17" i="5"/>
  <c r="H17" i="5"/>
  <c r="E17" i="5"/>
  <c r="O15" i="5"/>
  <c r="N15" i="5"/>
  <c r="M15" i="5"/>
  <c r="J15" i="5"/>
  <c r="R15" i="5"/>
  <c r="I15" i="5"/>
  <c r="G15" i="5"/>
  <c r="F15" i="5"/>
  <c r="D15" i="5"/>
  <c r="P15" i="5"/>
  <c r="C15" i="5"/>
  <c r="R14" i="5"/>
  <c r="Q14" i="5"/>
  <c r="P14" i="5"/>
  <c r="H14" i="5"/>
  <c r="E14" i="5"/>
  <c r="R13" i="5"/>
  <c r="Q13" i="5"/>
  <c r="P13" i="5"/>
  <c r="H13" i="5"/>
  <c r="E13" i="5"/>
  <c r="R12" i="5"/>
  <c r="Q12" i="5"/>
  <c r="P12" i="5"/>
  <c r="H12" i="5"/>
  <c r="E12" i="5"/>
  <c r="R11" i="5"/>
  <c r="Q11" i="5"/>
  <c r="P11" i="5"/>
  <c r="H11" i="5"/>
  <c r="E11" i="5"/>
  <c r="R10" i="5"/>
  <c r="Q10" i="5"/>
  <c r="P10" i="5"/>
  <c r="H10" i="5"/>
  <c r="E10" i="5"/>
  <c r="R9" i="5"/>
  <c r="Q9" i="5"/>
  <c r="P9" i="5"/>
  <c r="H9" i="5"/>
  <c r="E9" i="5"/>
  <c r="R8" i="5"/>
  <c r="Q8" i="5"/>
  <c r="P8" i="5"/>
  <c r="H8" i="5"/>
  <c r="E8" i="5"/>
  <c r="R7" i="5"/>
  <c r="Q7" i="5"/>
  <c r="P7" i="5"/>
  <c r="H7" i="5"/>
  <c r="E7" i="5"/>
  <c r="H15" i="5"/>
  <c r="E15" i="5"/>
  <c r="Q15" i="5"/>
  <c r="E55" i="4"/>
  <c r="E54" i="4"/>
  <c r="R55" i="4"/>
  <c r="Q55" i="4"/>
  <c r="P55" i="4"/>
  <c r="P54" i="4"/>
  <c r="R53" i="4"/>
  <c r="Q53" i="4"/>
  <c r="P53" i="4"/>
  <c r="H53" i="4"/>
  <c r="E53" i="4"/>
  <c r="R52" i="4"/>
  <c r="Q52" i="4"/>
  <c r="P52" i="4"/>
  <c r="H52" i="4"/>
  <c r="E52" i="4"/>
  <c r="R51" i="4"/>
  <c r="Q51" i="4"/>
  <c r="P51" i="4"/>
  <c r="H51" i="4"/>
  <c r="E51" i="4"/>
  <c r="R50" i="4"/>
  <c r="Q50" i="4"/>
  <c r="P50" i="4"/>
  <c r="H50" i="4"/>
  <c r="E50" i="4"/>
  <c r="R49" i="4"/>
  <c r="Q49" i="4"/>
  <c r="P49" i="4"/>
  <c r="P48" i="4"/>
  <c r="R47" i="4"/>
  <c r="Q47" i="4"/>
  <c r="P47" i="4"/>
  <c r="H47" i="4"/>
  <c r="E47" i="4"/>
  <c r="R46" i="4"/>
  <c r="Q46" i="4"/>
  <c r="P46" i="4"/>
  <c r="H46" i="4"/>
  <c r="E46" i="4"/>
  <c r="R45" i="4"/>
  <c r="Q45" i="4"/>
  <c r="P45" i="4"/>
  <c r="H45" i="4"/>
  <c r="E45" i="4"/>
  <c r="R44" i="4"/>
  <c r="Q44" i="4"/>
  <c r="P44" i="4"/>
  <c r="H44" i="4"/>
  <c r="E44" i="4"/>
  <c r="H43" i="4"/>
  <c r="E43" i="4"/>
  <c r="R42" i="4"/>
  <c r="Q42" i="4"/>
  <c r="P42" i="4"/>
  <c r="H42" i="4"/>
  <c r="E42" i="4"/>
  <c r="R41" i="4"/>
  <c r="Q41" i="4"/>
  <c r="P41" i="4"/>
  <c r="H41" i="4"/>
  <c r="E41" i="4"/>
  <c r="R40" i="4"/>
  <c r="Q40" i="4"/>
  <c r="P40" i="4"/>
  <c r="H40" i="4"/>
  <c r="E40" i="4"/>
  <c r="R39" i="4"/>
  <c r="Q39" i="4"/>
  <c r="P39" i="4"/>
  <c r="H39" i="4"/>
  <c r="E39" i="4"/>
  <c r="R38" i="4"/>
  <c r="Q38" i="4"/>
  <c r="P38" i="4"/>
  <c r="H38" i="4"/>
  <c r="E38" i="4"/>
  <c r="R37" i="4"/>
  <c r="Q37" i="4"/>
  <c r="P37" i="4"/>
  <c r="H37" i="4"/>
  <c r="E37" i="4"/>
  <c r="R36" i="4"/>
  <c r="Q36" i="4"/>
  <c r="P36" i="4"/>
  <c r="H36" i="4"/>
  <c r="E36" i="4"/>
  <c r="R35" i="4"/>
  <c r="Q35" i="4"/>
  <c r="P35" i="4"/>
  <c r="H35" i="4"/>
  <c r="E35" i="4"/>
  <c r="R34" i="4"/>
  <c r="Q34" i="4"/>
  <c r="P34" i="4"/>
  <c r="H34" i="4"/>
  <c r="E34" i="4"/>
  <c r="R33" i="4"/>
  <c r="Q33" i="4"/>
  <c r="P33" i="4"/>
  <c r="H33" i="4"/>
  <c r="E33" i="4"/>
  <c r="P32" i="4"/>
  <c r="H32" i="4"/>
  <c r="E32" i="4"/>
  <c r="R31" i="4"/>
  <c r="Q31" i="4"/>
  <c r="P31" i="4"/>
  <c r="H31" i="4"/>
  <c r="E31" i="4"/>
  <c r="R30" i="4"/>
  <c r="Q30" i="4"/>
  <c r="P30" i="4"/>
  <c r="H30" i="4"/>
  <c r="E30" i="4"/>
  <c r="R29" i="4"/>
  <c r="Q29" i="4"/>
  <c r="P29" i="4"/>
  <c r="H29" i="4"/>
  <c r="E29" i="4"/>
  <c r="R28" i="4"/>
  <c r="Q28" i="4"/>
  <c r="P28" i="4"/>
  <c r="E28" i="4"/>
  <c r="R27" i="4"/>
  <c r="Q27" i="4"/>
  <c r="P27" i="4"/>
  <c r="H27" i="4"/>
  <c r="E27" i="4"/>
  <c r="R26" i="4"/>
  <c r="Q26" i="4"/>
  <c r="P26" i="4"/>
  <c r="H26" i="4"/>
  <c r="E26" i="4"/>
  <c r="R25" i="4"/>
  <c r="Q25" i="4"/>
  <c r="P25" i="4"/>
  <c r="H25" i="4"/>
  <c r="E25" i="4"/>
  <c r="R24" i="4"/>
  <c r="Q24" i="4"/>
  <c r="P24" i="4"/>
  <c r="H24" i="4"/>
  <c r="E24" i="4"/>
  <c r="R23" i="4"/>
  <c r="Q23" i="4"/>
  <c r="P23" i="4"/>
  <c r="H23" i="4"/>
  <c r="E23" i="4"/>
  <c r="R22" i="4"/>
  <c r="Q22" i="4"/>
  <c r="P22" i="4"/>
  <c r="H22" i="4"/>
  <c r="E22" i="4"/>
  <c r="R21" i="4"/>
  <c r="Q21" i="4"/>
  <c r="P21" i="4"/>
  <c r="H21" i="4"/>
  <c r="E21" i="4"/>
  <c r="R20" i="4"/>
  <c r="Q20" i="4"/>
  <c r="P20" i="4"/>
  <c r="H20" i="4"/>
  <c r="E20" i="4"/>
  <c r="R19" i="4"/>
  <c r="Q19" i="4"/>
  <c r="P19" i="4"/>
  <c r="H19" i="4"/>
  <c r="E19" i="4"/>
  <c r="R18" i="4"/>
  <c r="Q18" i="4"/>
  <c r="P18" i="4"/>
  <c r="H18" i="4"/>
  <c r="E18" i="4"/>
  <c r="R17" i="4"/>
  <c r="Q17" i="4"/>
  <c r="P17" i="4"/>
  <c r="H17" i="4"/>
  <c r="E17" i="4"/>
  <c r="R15" i="4"/>
  <c r="O15" i="4"/>
  <c r="N15" i="4"/>
  <c r="M15" i="4"/>
  <c r="J15" i="4"/>
  <c r="I15" i="4"/>
  <c r="G15" i="4"/>
  <c r="F15" i="4"/>
  <c r="D15" i="4"/>
  <c r="C15" i="4"/>
  <c r="R14" i="4"/>
  <c r="Q14" i="4"/>
  <c r="P14" i="4"/>
  <c r="H14" i="4"/>
  <c r="E14" i="4"/>
  <c r="R13" i="4"/>
  <c r="Q13" i="4"/>
  <c r="P13" i="4"/>
  <c r="H13" i="4"/>
  <c r="E13" i="4"/>
  <c r="R12" i="4"/>
  <c r="Q12" i="4"/>
  <c r="P12" i="4"/>
  <c r="H12" i="4"/>
  <c r="E12" i="4"/>
  <c r="R11" i="4"/>
  <c r="Q11" i="4"/>
  <c r="P11" i="4"/>
  <c r="H11" i="4"/>
  <c r="E11" i="4"/>
  <c r="R10" i="4"/>
  <c r="Q10" i="4"/>
  <c r="P10" i="4"/>
  <c r="H10" i="4"/>
  <c r="E10" i="4"/>
  <c r="R9" i="4"/>
  <c r="Q9" i="4"/>
  <c r="P9" i="4"/>
  <c r="H9" i="4"/>
  <c r="E9" i="4"/>
  <c r="R8" i="4"/>
  <c r="Q8" i="4"/>
  <c r="P8" i="4"/>
  <c r="H8" i="4"/>
  <c r="E8" i="4"/>
  <c r="R7" i="4"/>
  <c r="Q7" i="4"/>
  <c r="P7" i="4"/>
  <c r="H7" i="4"/>
  <c r="E7" i="4"/>
  <c r="E15" i="4"/>
  <c r="H15" i="4"/>
  <c r="Q15" i="4"/>
  <c r="P15" i="4"/>
  <c r="R55" i="3"/>
  <c r="Q55" i="3"/>
  <c r="P55" i="3"/>
  <c r="P54" i="3"/>
  <c r="R53" i="3"/>
  <c r="Q53" i="3"/>
  <c r="P53" i="3"/>
  <c r="H53" i="3"/>
  <c r="E53" i="3"/>
  <c r="R52" i="3"/>
  <c r="Q52" i="3"/>
  <c r="P52" i="3"/>
  <c r="H52" i="3"/>
  <c r="E52" i="3"/>
  <c r="R51" i="3"/>
  <c r="Q51" i="3"/>
  <c r="P51" i="3"/>
  <c r="H51" i="3"/>
  <c r="E51" i="3"/>
  <c r="R50" i="3"/>
  <c r="Q50" i="3"/>
  <c r="P50" i="3"/>
  <c r="H50" i="3"/>
  <c r="E50" i="3"/>
  <c r="R49" i="3"/>
  <c r="Q49" i="3"/>
  <c r="P49" i="3"/>
  <c r="P48" i="3"/>
  <c r="R47" i="3"/>
  <c r="Q47" i="3"/>
  <c r="P47" i="3"/>
  <c r="H47" i="3"/>
  <c r="E47" i="3"/>
  <c r="R46" i="3"/>
  <c r="Q46" i="3"/>
  <c r="P46" i="3"/>
  <c r="H46" i="3"/>
  <c r="E46" i="3"/>
  <c r="R45" i="3"/>
  <c r="Q45" i="3"/>
  <c r="P45" i="3"/>
  <c r="H45" i="3"/>
  <c r="E45" i="3"/>
  <c r="R44" i="3"/>
  <c r="Q44" i="3"/>
  <c r="P44" i="3"/>
  <c r="H44" i="3"/>
  <c r="E44" i="3"/>
  <c r="H43" i="3"/>
  <c r="E43" i="3"/>
  <c r="R42" i="3"/>
  <c r="Q42" i="3"/>
  <c r="P42" i="3"/>
  <c r="H42" i="3"/>
  <c r="E42" i="3"/>
  <c r="R41" i="3"/>
  <c r="Q41" i="3"/>
  <c r="P41" i="3"/>
  <c r="H41" i="3"/>
  <c r="E41" i="3"/>
  <c r="R40" i="3"/>
  <c r="Q40" i="3"/>
  <c r="P40" i="3"/>
  <c r="H40" i="3"/>
  <c r="E40" i="3"/>
  <c r="R39" i="3"/>
  <c r="Q39" i="3"/>
  <c r="P39" i="3"/>
  <c r="H39" i="3"/>
  <c r="E39" i="3"/>
  <c r="R38" i="3"/>
  <c r="Q38" i="3"/>
  <c r="P38" i="3"/>
  <c r="H38" i="3"/>
  <c r="E38" i="3"/>
  <c r="R37" i="3"/>
  <c r="Q37" i="3"/>
  <c r="P37" i="3"/>
  <c r="H37" i="3"/>
  <c r="E37" i="3"/>
  <c r="R36" i="3"/>
  <c r="Q36" i="3"/>
  <c r="P36" i="3"/>
  <c r="H36" i="3"/>
  <c r="E36" i="3"/>
  <c r="R35" i="3"/>
  <c r="Q35" i="3"/>
  <c r="P35" i="3"/>
  <c r="H35" i="3"/>
  <c r="E35" i="3"/>
  <c r="R34" i="3"/>
  <c r="Q34" i="3"/>
  <c r="P34" i="3"/>
  <c r="H34" i="3"/>
  <c r="E34" i="3"/>
  <c r="R33" i="3"/>
  <c r="Q33" i="3"/>
  <c r="P33" i="3"/>
  <c r="H33" i="3"/>
  <c r="E33" i="3"/>
  <c r="P32" i="3"/>
  <c r="H32" i="3"/>
  <c r="E32" i="3"/>
  <c r="R31" i="3"/>
  <c r="Q31" i="3"/>
  <c r="P31" i="3"/>
  <c r="H31" i="3"/>
  <c r="E31" i="3"/>
  <c r="R30" i="3"/>
  <c r="Q30" i="3"/>
  <c r="P30" i="3"/>
  <c r="H30" i="3"/>
  <c r="E30" i="3"/>
  <c r="R29" i="3"/>
  <c r="Q29" i="3"/>
  <c r="P29" i="3"/>
  <c r="H29" i="3"/>
  <c r="E29" i="3"/>
  <c r="R28" i="3"/>
  <c r="Q28" i="3"/>
  <c r="P28" i="3"/>
  <c r="E28" i="3"/>
  <c r="R27" i="3"/>
  <c r="Q27" i="3"/>
  <c r="P27" i="3"/>
  <c r="H27" i="3"/>
  <c r="E27" i="3"/>
  <c r="R26" i="3"/>
  <c r="Q26" i="3"/>
  <c r="P26" i="3"/>
  <c r="H26" i="3"/>
  <c r="E26" i="3"/>
  <c r="R25" i="3"/>
  <c r="Q25" i="3"/>
  <c r="P25" i="3"/>
  <c r="H25" i="3"/>
  <c r="E25" i="3"/>
  <c r="R24" i="3"/>
  <c r="Q24" i="3"/>
  <c r="P24" i="3"/>
  <c r="H24" i="3"/>
  <c r="E24" i="3"/>
  <c r="R23" i="3"/>
  <c r="Q23" i="3"/>
  <c r="P23" i="3"/>
  <c r="H23" i="3"/>
  <c r="E23" i="3"/>
  <c r="R22" i="3"/>
  <c r="Q22" i="3"/>
  <c r="P22" i="3"/>
  <c r="H22" i="3"/>
  <c r="E22" i="3"/>
  <c r="R21" i="3"/>
  <c r="Q21" i="3"/>
  <c r="P21" i="3"/>
  <c r="H21" i="3"/>
  <c r="E21" i="3"/>
  <c r="R20" i="3"/>
  <c r="Q20" i="3"/>
  <c r="P20" i="3"/>
  <c r="H20" i="3"/>
  <c r="E20" i="3"/>
  <c r="R19" i="3"/>
  <c r="Q19" i="3"/>
  <c r="P19" i="3"/>
  <c r="H19" i="3"/>
  <c r="E19" i="3"/>
  <c r="R18" i="3"/>
  <c r="Q18" i="3"/>
  <c r="P18" i="3"/>
  <c r="H18" i="3"/>
  <c r="E18" i="3"/>
  <c r="R17" i="3"/>
  <c r="Q17" i="3"/>
  <c r="P17" i="3"/>
  <c r="H17" i="3"/>
  <c r="E17" i="3"/>
  <c r="O15" i="3"/>
  <c r="N15" i="3"/>
  <c r="M15" i="3"/>
  <c r="J15" i="3"/>
  <c r="R15" i="3"/>
  <c r="I15" i="3"/>
  <c r="G15" i="3"/>
  <c r="F15" i="3"/>
  <c r="D15" i="3"/>
  <c r="C15" i="3"/>
  <c r="R14" i="3"/>
  <c r="Q14" i="3"/>
  <c r="P14" i="3"/>
  <c r="H14" i="3"/>
  <c r="E14" i="3"/>
  <c r="R13" i="3"/>
  <c r="Q13" i="3"/>
  <c r="P13" i="3"/>
  <c r="H13" i="3"/>
  <c r="E13" i="3"/>
  <c r="R12" i="3"/>
  <c r="Q12" i="3"/>
  <c r="P12" i="3"/>
  <c r="H12" i="3"/>
  <c r="E12" i="3"/>
  <c r="R11" i="3"/>
  <c r="Q11" i="3"/>
  <c r="P11" i="3"/>
  <c r="H11" i="3"/>
  <c r="E11" i="3"/>
  <c r="R10" i="3"/>
  <c r="Q10" i="3"/>
  <c r="P10" i="3"/>
  <c r="H10" i="3"/>
  <c r="E10" i="3"/>
  <c r="R9" i="3"/>
  <c r="Q9" i="3"/>
  <c r="P9" i="3"/>
  <c r="H9" i="3"/>
  <c r="E9" i="3"/>
  <c r="R8" i="3"/>
  <c r="Q8" i="3"/>
  <c r="P8" i="3"/>
  <c r="H8" i="3"/>
  <c r="E8" i="3"/>
  <c r="R7" i="3"/>
  <c r="Q7" i="3"/>
  <c r="P7" i="3"/>
  <c r="H7" i="3"/>
  <c r="E7" i="3"/>
  <c r="H15" i="3"/>
  <c r="E15" i="3"/>
  <c r="P15" i="3"/>
  <c r="Q15" i="3"/>
  <c r="R55" i="2"/>
  <c r="Q55" i="2"/>
  <c r="P55" i="2"/>
  <c r="P54" i="2"/>
  <c r="R53" i="2"/>
  <c r="Q53" i="2"/>
  <c r="P53" i="2"/>
  <c r="H53" i="2"/>
  <c r="E53" i="2"/>
  <c r="R52" i="2"/>
  <c r="Q52" i="2"/>
  <c r="P52" i="2"/>
  <c r="H52" i="2"/>
  <c r="E52" i="2"/>
  <c r="R51" i="2"/>
  <c r="Q51" i="2"/>
  <c r="P51" i="2"/>
  <c r="H51" i="2"/>
  <c r="E51" i="2"/>
  <c r="R50" i="2"/>
  <c r="Q50" i="2"/>
  <c r="P50" i="2"/>
  <c r="H50" i="2"/>
  <c r="E50" i="2"/>
  <c r="R49" i="2"/>
  <c r="Q49" i="2"/>
  <c r="P49" i="2"/>
  <c r="P48" i="2"/>
  <c r="R47" i="2"/>
  <c r="Q47" i="2"/>
  <c r="P47" i="2"/>
  <c r="H47" i="2"/>
  <c r="E47" i="2"/>
  <c r="R46" i="2"/>
  <c r="Q46" i="2"/>
  <c r="P46" i="2"/>
  <c r="H46" i="2"/>
  <c r="E46" i="2"/>
  <c r="R45" i="2"/>
  <c r="Q45" i="2"/>
  <c r="P45" i="2"/>
  <c r="H45" i="2"/>
  <c r="E45" i="2"/>
  <c r="R44" i="2"/>
  <c r="Q44" i="2"/>
  <c r="P44" i="2"/>
  <c r="H44" i="2"/>
  <c r="E44" i="2"/>
  <c r="H43" i="2"/>
  <c r="E43" i="2"/>
  <c r="R42" i="2"/>
  <c r="Q42" i="2"/>
  <c r="P42" i="2"/>
  <c r="H42" i="2"/>
  <c r="E42" i="2"/>
  <c r="R41" i="2"/>
  <c r="Q41" i="2"/>
  <c r="P41" i="2"/>
  <c r="H41" i="2"/>
  <c r="E41" i="2"/>
  <c r="R40" i="2"/>
  <c r="Q40" i="2"/>
  <c r="P40" i="2"/>
  <c r="H40" i="2"/>
  <c r="E40" i="2"/>
  <c r="R39" i="2"/>
  <c r="Q39" i="2"/>
  <c r="P39" i="2"/>
  <c r="H39" i="2"/>
  <c r="E39" i="2"/>
  <c r="R38" i="2"/>
  <c r="Q38" i="2"/>
  <c r="P38" i="2"/>
  <c r="H38" i="2"/>
  <c r="E38" i="2"/>
  <c r="R37" i="2"/>
  <c r="Q37" i="2"/>
  <c r="P37" i="2"/>
  <c r="H37" i="2"/>
  <c r="E37" i="2"/>
  <c r="R36" i="2"/>
  <c r="Q36" i="2"/>
  <c r="P36" i="2"/>
  <c r="H36" i="2"/>
  <c r="E36" i="2"/>
  <c r="R35" i="2"/>
  <c r="Q35" i="2"/>
  <c r="P35" i="2"/>
  <c r="H35" i="2"/>
  <c r="E35" i="2"/>
  <c r="R34" i="2"/>
  <c r="Q34" i="2"/>
  <c r="P34" i="2"/>
  <c r="H34" i="2"/>
  <c r="E34" i="2"/>
  <c r="R33" i="2"/>
  <c r="Q33" i="2"/>
  <c r="P33" i="2"/>
  <c r="H33" i="2"/>
  <c r="E33" i="2"/>
  <c r="P32" i="2"/>
  <c r="H32" i="2"/>
  <c r="E32" i="2"/>
  <c r="R31" i="2"/>
  <c r="Q31" i="2"/>
  <c r="P31" i="2"/>
  <c r="H31" i="2"/>
  <c r="E31" i="2"/>
  <c r="R30" i="2"/>
  <c r="Q30" i="2"/>
  <c r="P30" i="2"/>
  <c r="H30" i="2"/>
  <c r="E30" i="2"/>
  <c r="R29" i="2"/>
  <c r="Q29" i="2"/>
  <c r="P29" i="2"/>
  <c r="H29" i="2"/>
  <c r="E29" i="2"/>
  <c r="R28" i="2"/>
  <c r="Q28" i="2"/>
  <c r="P28" i="2"/>
  <c r="E28" i="2"/>
  <c r="R27" i="2"/>
  <c r="Q27" i="2"/>
  <c r="P27" i="2"/>
  <c r="H27" i="2"/>
  <c r="E27" i="2"/>
  <c r="R26" i="2"/>
  <c r="Q26" i="2"/>
  <c r="P26" i="2"/>
  <c r="H26" i="2"/>
  <c r="E26" i="2"/>
  <c r="R25" i="2"/>
  <c r="Q25" i="2"/>
  <c r="P25" i="2"/>
  <c r="H25" i="2"/>
  <c r="E25" i="2"/>
  <c r="R24" i="2"/>
  <c r="Q24" i="2"/>
  <c r="P24" i="2"/>
  <c r="H24" i="2"/>
  <c r="E24" i="2"/>
  <c r="R23" i="2"/>
  <c r="Q23" i="2"/>
  <c r="P23" i="2"/>
  <c r="H23" i="2"/>
  <c r="E23" i="2"/>
  <c r="R22" i="2"/>
  <c r="Q22" i="2"/>
  <c r="P22" i="2"/>
  <c r="H22" i="2"/>
  <c r="E22" i="2"/>
  <c r="R21" i="2"/>
  <c r="Q21" i="2"/>
  <c r="P21" i="2"/>
  <c r="H21" i="2"/>
  <c r="E21" i="2"/>
  <c r="R20" i="2"/>
  <c r="Q20" i="2"/>
  <c r="P20" i="2"/>
  <c r="H20" i="2"/>
  <c r="E20" i="2"/>
  <c r="R19" i="2"/>
  <c r="Q19" i="2"/>
  <c r="P19" i="2"/>
  <c r="H19" i="2"/>
  <c r="E19" i="2"/>
  <c r="R18" i="2"/>
  <c r="Q18" i="2"/>
  <c r="P18" i="2"/>
  <c r="H18" i="2"/>
  <c r="E18" i="2"/>
  <c r="R17" i="2"/>
  <c r="Q17" i="2"/>
  <c r="P17" i="2"/>
  <c r="H17" i="2"/>
  <c r="E17" i="2"/>
  <c r="R15" i="2"/>
  <c r="O15" i="2"/>
  <c r="N15" i="2"/>
  <c r="M15" i="2"/>
  <c r="J15" i="2"/>
  <c r="I15" i="2"/>
  <c r="G15" i="2"/>
  <c r="Q15" i="2"/>
  <c r="F15" i="2"/>
  <c r="D15" i="2"/>
  <c r="P15" i="2"/>
  <c r="C15" i="2"/>
  <c r="R14" i="2"/>
  <c r="Q14" i="2"/>
  <c r="P14" i="2"/>
  <c r="H14" i="2"/>
  <c r="E14" i="2"/>
  <c r="R13" i="2"/>
  <c r="Q13" i="2"/>
  <c r="P13" i="2"/>
  <c r="H13" i="2"/>
  <c r="E13" i="2"/>
  <c r="R12" i="2"/>
  <c r="Q12" i="2"/>
  <c r="P12" i="2"/>
  <c r="H12" i="2"/>
  <c r="E12" i="2"/>
  <c r="R11" i="2"/>
  <c r="Q11" i="2"/>
  <c r="P11" i="2"/>
  <c r="H11" i="2"/>
  <c r="E11" i="2"/>
  <c r="R10" i="2"/>
  <c r="Q10" i="2"/>
  <c r="P10" i="2"/>
  <c r="H10" i="2"/>
  <c r="E10" i="2"/>
  <c r="R9" i="2"/>
  <c r="Q9" i="2"/>
  <c r="P9" i="2"/>
  <c r="H9" i="2"/>
  <c r="E9" i="2"/>
  <c r="R8" i="2"/>
  <c r="Q8" i="2"/>
  <c r="P8" i="2"/>
  <c r="H8" i="2"/>
  <c r="E8" i="2"/>
  <c r="R7" i="2"/>
  <c r="Q7" i="2"/>
  <c r="P7" i="2"/>
  <c r="H7" i="2"/>
  <c r="E7" i="2"/>
  <c r="H15" i="2"/>
  <c r="E15" i="2"/>
  <c r="R55" i="1"/>
  <c r="Q55" i="1"/>
  <c r="P55" i="1"/>
  <c r="P54" i="1"/>
  <c r="R53" i="1"/>
  <c r="Q53" i="1"/>
  <c r="P53" i="1"/>
  <c r="H53" i="1"/>
  <c r="E53" i="1"/>
  <c r="R52" i="1"/>
  <c r="Q52" i="1"/>
  <c r="P52" i="1"/>
  <c r="H52" i="1"/>
  <c r="E52" i="1"/>
  <c r="R51" i="1"/>
  <c r="Q51" i="1"/>
  <c r="P51" i="1"/>
  <c r="H51" i="1"/>
  <c r="E51" i="1"/>
  <c r="R50" i="1"/>
  <c r="Q50" i="1"/>
  <c r="P50" i="1"/>
  <c r="H50" i="1"/>
  <c r="E50" i="1"/>
  <c r="R49" i="1"/>
  <c r="Q49" i="1"/>
  <c r="P49" i="1"/>
  <c r="P48" i="1"/>
  <c r="R47" i="1"/>
  <c r="Q47" i="1"/>
  <c r="P47" i="1"/>
  <c r="H47" i="1"/>
  <c r="E47" i="1"/>
  <c r="R46" i="1"/>
  <c r="Q46" i="1"/>
  <c r="P46" i="1"/>
  <c r="H46" i="1"/>
  <c r="E46" i="1"/>
  <c r="R45" i="1"/>
  <c r="Q45" i="1"/>
  <c r="P45" i="1"/>
  <c r="H45" i="1"/>
  <c r="E45" i="1"/>
  <c r="R44" i="1"/>
  <c r="Q44" i="1"/>
  <c r="P44" i="1"/>
  <c r="H44" i="1"/>
  <c r="E44" i="1"/>
  <c r="H43" i="1"/>
  <c r="E43" i="1"/>
  <c r="R42" i="1"/>
  <c r="Q42" i="1"/>
  <c r="P42" i="1"/>
  <c r="H42" i="1"/>
  <c r="E42" i="1"/>
  <c r="R41" i="1"/>
  <c r="Q41" i="1"/>
  <c r="P41" i="1"/>
  <c r="H41" i="1"/>
  <c r="E41" i="1"/>
  <c r="R40" i="1"/>
  <c r="Q40" i="1"/>
  <c r="P40" i="1"/>
  <c r="H40" i="1"/>
  <c r="E40" i="1"/>
  <c r="R39" i="1"/>
  <c r="Q39" i="1"/>
  <c r="P39" i="1"/>
  <c r="H39" i="1"/>
  <c r="E39" i="1"/>
  <c r="R38" i="1"/>
  <c r="Q38" i="1"/>
  <c r="P38" i="1"/>
  <c r="H38" i="1"/>
  <c r="E38" i="1"/>
  <c r="R37" i="1"/>
  <c r="Q37" i="1"/>
  <c r="P37" i="1"/>
  <c r="H37" i="1"/>
  <c r="E37" i="1"/>
  <c r="R36" i="1"/>
  <c r="Q36" i="1"/>
  <c r="P36" i="1"/>
  <c r="H36" i="1"/>
  <c r="E36" i="1"/>
  <c r="R35" i="1"/>
  <c r="Q35" i="1"/>
  <c r="P35" i="1"/>
  <c r="H35" i="1"/>
  <c r="E35" i="1"/>
  <c r="R34" i="1"/>
  <c r="Q34" i="1"/>
  <c r="P34" i="1"/>
  <c r="H34" i="1"/>
  <c r="E34" i="1"/>
  <c r="R33" i="1"/>
  <c r="Q33" i="1"/>
  <c r="P33" i="1"/>
  <c r="H33" i="1"/>
  <c r="E33" i="1"/>
  <c r="P32" i="1"/>
  <c r="H32" i="1"/>
  <c r="E32" i="1"/>
  <c r="R31" i="1"/>
  <c r="Q31" i="1"/>
  <c r="P31" i="1"/>
  <c r="H31" i="1"/>
  <c r="E31" i="1"/>
  <c r="R30" i="1"/>
  <c r="Q30" i="1"/>
  <c r="P30" i="1"/>
  <c r="H30" i="1"/>
  <c r="E30" i="1"/>
  <c r="R29" i="1"/>
  <c r="Q29" i="1"/>
  <c r="P29" i="1"/>
  <c r="H29" i="1"/>
  <c r="E29" i="1"/>
  <c r="R28" i="1"/>
  <c r="Q28" i="1"/>
  <c r="P28" i="1"/>
  <c r="E28" i="1"/>
  <c r="R27" i="1"/>
  <c r="Q27" i="1"/>
  <c r="P27" i="1"/>
  <c r="H27" i="1"/>
  <c r="E27" i="1"/>
  <c r="R26" i="1"/>
  <c r="Q26" i="1"/>
  <c r="P26" i="1"/>
  <c r="H26" i="1"/>
  <c r="E26" i="1"/>
  <c r="R25" i="1"/>
  <c r="Q25" i="1"/>
  <c r="P25" i="1"/>
  <c r="H25" i="1"/>
  <c r="E25" i="1"/>
  <c r="R24" i="1"/>
  <c r="Q24" i="1"/>
  <c r="P24" i="1"/>
  <c r="H24" i="1"/>
  <c r="E24" i="1"/>
  <c r="R23" i="1"/>
  <c r="Q23" i="1"/>
  <c r="P23" i="1"/>
  <c r="H23" i="1"/>
  <c r="E23" i="1"/>
  <c r="R22" i="1"/>
  <c r="Q22" i="1"/>
  <c r="P22" i="1"/>
  <c r="H22" i="1"/>
  <c r="E22" i="1"/>
  <c r="R21" i="1"/>
  <c r="Q21" i="1"/>
  <c r="P21" i="1"/>
  <c r="H21" i="1"/>
  <c r="E21" i="1"/>
  <c r="R20" i="1"/>
  <c r="Q20" i="1"/>
  <c r="P20" i="1"/>
  <c r="H20" i="1"/>
  <c r="E20" i="1"/>
  <c r="R19" i="1"/>
  <c r="Q19" i="1"/>
  <c r="P19" i="1"/>
  <c r="H19" i="1"/>
  <c r="E19" i="1"/>
  <c r="R18" i="1"/>
  <c r="Q18" i="1"/>
  <c r="P18" i="1"/>
  <c r="H18" i="1"/>
  <c r="E18" i="1"/>
  <c r="R17" i="1"/>
  <c r="Q17" i="1"/>
  <c r="P17" i="1"/>
  <c r="H17" i="1"/>
  <c r="E17" i="1"/>
  <c r="O15" i="1"/>
  <c r="R15" i="1"/>
  <c r="N15" i="1"/>
  <c r="M15" i="1"/>
  <c r="J15" i="1"/>
  <c r="I15" i="1"/>
  <c r="G15" i="1"/>
  <c r="H15" i="1"/>
  <c r="F15" i="1"/>
  <c r="D15" i="1"/>
  <c r="C15" i="1"/>
  <c r="R14" i="1"/>
  <c r="Q14" i="1"/>
  <c r="P14" i="1"/>
  <c r="H14" i="1"/>
  <c r="E14" i="1"/>
  <c r="R13" i="1"/>
  <c r="Q13" i="1"/>
  <c r="P13" i="1"/>
  <c r="H13" i="1"/>
  <c r="E13" i="1"/>
  <c r="R12" i="1"/>
  <c r="Q12" i="1"/>
  <c r="P12" i="1"/>
  <c r="H12" i="1"/>
  <c r="E12" i="1"/>
  <c r="R11" i="1"/>
  <c r="Q11" i="1"/>
  <c r="P11" i="1"/>
  <c r="H11" i="1"/>
  <c r="E11" i="1"/>
  <c r="R10" i="1"/>
  <c r="Q10" i="1"/>
  <c r="P10" i="1"/>
  <c r="H10" i="1"/>
  <c r="E10" i="1"/>
  <c r="R9" i="1"/>
  <c r="Q9" i="1"/>
  <c r="P9" i="1"/>
  <c r="H9" i="1"/>
  <c r="E9" i="1"/>
  <c r="R8" i="1"/>
  <c r="Q8" i="1"/>
  <c r="P8" i="1"/>
  <c r="H8" i="1"/>
  <c r="E8" i="1"/>
  <c r="R7" i="1"/>
  <c r="Q7" i="1"/>
  <c r="P7" i="1"/>
  <c r="H7" i="1"/>
  <c r="E7" i="1"/>
  <c r="P15" i="1"/>
  <c r="Q15" i="1"/>
  <c r="E15" i="1"/>
</calcChain>
</file>

<file path=xl/sharedStrings.xml><?xml version="1.0" encoding="utf-8"?>
<sst xmlns="http://schemas.openxmlformats.org/spreadsheetml/2006/main" count="2295" uniqueCount="229">
  <si>
    <t>University of Alaska Fairbanks</t>
  </si>
  <si>
    <t>Enrollment Services</t>
  </si>
  <si>
    <t>UAF Overview</t>
  </si>
  <si>
    <t>Apps 2/28/2011</t>
  </si>
  <si>
    <t>Admits 2/28/2011</t>
  </si>
  <si>
    <t>Enrolled 2/28/2011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</si>
  <si>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</si>
  <si>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</si>
  <si>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</si>
  <si>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</si>
  <si>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</si>
  <si>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</si>
  <si>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</si>
  <si>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</si>
  <si>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</si>
  <si>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</si>
  <si>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</si>
  <si>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</si>
  <si>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</si>
  <si>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</si>
  <si>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</si>
  <si>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</si>
  <si>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</si>
  <si>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</si>
  <si>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</si>
  <si>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SNRAS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</si>
  <si>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</si>
  <si>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</si>
  <si>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</si>
  <si>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</si>
  <si>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</si>
  <si>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</si>
  <si>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</si>
  <si>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</si>
  <si>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(prepared for Week of February 27, 2012)</t>
  </si>
  <si>
    <t>Admissions Summary Report for Fall 2012</t>
  </si>
  <si>
    <t>Apps 2/27/2012</t>
  </si>
  <si>
    <t>Admits 2/27/2012</t>
  </si>
  <si>
    <t>Enrolled 2/27/2012</t>
  </si>
  <si>
    <t xml:space="preserve">  - UA Scholars 2012 Graduating Class</t>
  </si>
  <si>
    <t>2011 Final Apps</t>
  </si>
  <si>
    <t>2011 Final Admits</t>
  </si>
  <si>
    <t>2011 Final Enrolled</t>
  </si>
  <si>
    <t>12 Apps as Percent of 11 Final</t>
  </si>
  <si>
    <t>12 Admits as Percent of 11 Final</t>
  </si>
  <si>
    <t>12 Enrolled as Percent of 11 Final</t>
  </si>
  <si>
    <t>(prepared for Week of March 5, 2012)</t>
  </si>
  <si>
    <t>Apps 3/5/2012</t>
  </si>
  <si>
    <t>Admits 3/5/2012</t>
  </si>
  <si>
    <t>Enrolled 3/5/2012</t>
  </si>
  <si>
    <t>Apps 3/7/2011</t>
  </si>
  <si>
    <t>Admits 3/7/2011</t>
  </si>
  <si>
    <t>Enrolled 3/7/2011</t>
  </si>
  <si>
    <t>Change 2011 - 2012</t>
  </si>
  <si>
    <t>Apps 3/14/2011</t>
  </si>
  <si>
    <t>Admits 3/14/2011</t>
  </si>
  <si>
    <t>Enrolled 3/14/2011</t>
  </si>
  <si>
    <t>Apps 3/12/2012</t>
  </si>
  <si>
    <t>Admits 3/12/2012</t>
  </si>
  <si>
    <t>Enrolled 3/12/2012</t>
  </si>
  <si>
    <t>(prepared for Week of March 12, 2012)</t>
  </si>
  <si>
    <t>(prepared for Week of March 19, 2012)</t>
  </si>
  <si>
    <t>Apps 3/21/2011</t>
  </si>
  <si>
    <t>Admits 3/21/2011</t>
  </si>
  <si>
    <t>Enrolled 3/21/2011</t>
  </si>
  <si>
    <t>Apps 3/19/2012</t>
  </si>
  <si>
    <t>Admits 3/19/2012</t>
  </si>
  <si>
    <t>Enrolled 3/19/2012</t>
  </si>
  <si>
    <t>(prepared for Week of March 26, 2012)</t>
  </si>
  <si>
    <t>Apps 3/28/2011</t>
  </si>
  <si>
    <t>Admits 3/28/2011</t>
  </si>
  <si>
    <t>Enrolled 3/28/2011</t>
  </si>
  <si>
    <t>Apps 3/26/2012</t>
  </si>
  <si>
    <t>Admits 3/26/2012</t>
  </si>
  <si>
    <t>Enrolled 3/26/2012</t>
  </si>
  <si>
    <t>(prepared for Week of April 2, 2012)</t>
  </si>
  <si>
    <t>Apps 4/4/2011</t>
  </si>
  <si>
    <t>Apps 4/2/2012</t>
  </si>
  <si>
    <t>Admits 4/4/2011</t>
  </si>
  <si>
    <t>Admits 4/2/2012</t>
  </si>
  <si>
    <t>Enrolled 4/4/2011</t>
  </si>
  <si>
    <t>Enrolled 4/2/2012</t>
  </si>
  <si>
    <t>(prepared for Week of April 9, 2012)</t>
  </si>
  <si>
    <t>Apps 4/9/2012</t>
  </si>
  <si>
    <t>Admits 4/9/2012</t>
  </si>
  <si>
    <t>Enrolled 4/9/2012</t>
  </si>
  <si>
    <t>Apps 4/11/2011</t>
  </si>
  <si>
    <t>Admits 4/11/2011</t>
  </si>
  <si>
    <t>Enrolled 4/11/2011</t>
  </si>
  <si>
    <t>(prepared for Week of April 16, 2012)</t>
  </si>
  <si>
    <t>Apps 4/16/2012</t>
  </si>
  <si>
    <t>Admits 4/16/2012</t>
  </si>
  <si>
    <t>Enrolled 4/16/2012</t>
  </si>
  <si>
    <t>Apps 4/18/2011</t>
  </si>
  <si>
    <t>Admits 4/18/2011</t>
  </si>
  <si>
    <t>Enrolled 4/18/2011</t>
  </si>
  <si>
    <t>(prepared for Week of April 23, 2012)</t>
  </si>
  <si>
    <t>Apps 4/25/2011</t>
  </si>
  <si>
    <t>Apps 4/23/2012</t>
  </si>
  <si>
    <t>Admits 4/25/2011</t>
  </si>
  <si>
    <t>Admits 4/23/2012</t>
  </si>
  <si>
    <t>Enrolled 4/25/2011</t>
  </si>
  <si>
    <t>Enrolled 4/23/2012</t>
  </si>
  <si>
    <t>(prepared for Week of April 30, 2012)</t>
  </si>
  <si>
    <t>Apps 4/30/2012</t>
  </si>
  <si>
    <t>Admits 4/30/2012</t>
  </si>
  <si>
    <t>Enrolled 4/30/2012</t>
  </si>
  <si>
    <t>Apps 5/2/2011</t>
  </si>
  <si>
    <t>Admits 5/2/2011</t>
  </si>
  <si>
    <t>Enrolled 5/2/2011</t>
  </si>
  <si>
    <t>(prepared for Week of May 7, 2012)</t>
  </si>
  <si>
    <t>Apps 5/9/2011</t>
  </si>
  <si>
    <t>Admits 5/9/2011</t>
  </si>
  <si>
    <t>Enrolled 5/9/2011</t>
  </si>
  <si>
    <t>Apps 5/7/2012</t>
  </si>
  <si>
    <t>Admits 5/7/2012</t>
  </si>
  <si>
    <t>Enrolled 5/7/2012</t>
  </si>
  <si>
    <t>(prepared for Week of May 14, 2012)</t>
  </si>
  <si>
    <t>Apps 5/14/2012</t>
  </si>
  <si>
    <t>Admits 5/14/2012</t>
  </si>
  <si>
    <t>Enrolled 5/14/2012</t>
  </si>
  <si>
    <t>Apps 5/16/2011</t>
  </si>
  <si>
    <t>Admits 5/16/2011</t>
  </si>
  <si>
    <t>Enrolled 5/16/2011</t>
  </si>
  <si>
    <t>(prepared for Week of May 21, 2012)</t>
  </si>
  <si>
    <t>Apps 5/23/2011</t>
  </si>
  <si>
    <t>Apps 5/21/2012</t>
  </si>
  <si>
    <t>Admits 5/23/2011</t>
  </si>
  <si>
    <t>Admits 5/21/2012</t>
  </si>
  <si>
    <t>Enrolled 5/23/2011</t>
  </si>
  <si>
    <t>Enrolled 5/21/2012</t>
  </si>
  <si>
    <t>(prepared for Week of May 28, 2012)</t>
  </si>
  <si>
    <t>Apps 5/28/2012</t>
  </si>
  <si>
    <t>Admits 5/28/2012</t>
  </si>
  <si>
    <t>Enrolled 5/28/2012</t>
  </si>
  <si>
    <t>Apps 5/30/2011</t>
  </si>
  <si>
    <t>Admits 5/30/2011</t>
  </si>
  <si>
    <t>Enrolled 5/30/2011</t>
  </si>
  <si>
    <t>(prepared for Week of June 4, 2012)</t>
  </si>
  <si>
    <t>Apps 6/6/2011</t>
  </si>
  <si>
    <t>Apps 6/4/2012</t>
  </si>
  <si>
    <t>Admits 6/6/2011</t>
  </si>
  <si>
    <t>Admits 6/4/2012</t>
  </si>
  <si>
    <t>Enrolled 6/6/2011</t>
  </si>
  <si>
    <t>Enrolled 6/4/2012</t>
  </si>
  <si>
    <t>(prepared for Week of June 11, 2012)</t>
  </si>
  <si>
    <t>Apps 6/13/2011</t>
  </si>
  <si>
    <t>Apps 6/11/2012</t>
  </si>
  <si>
    <t>Admits 6/13/2011</t>
  </si>
  <si>
    <t>Admits 6/11/2012</t>
  </si>
  <si>
    <t>Enrolled 6/13/2011</t>
  </si>
  <si>
    <t>Enrolled 6/11/2012</t>
  </si>
  <si>
    <t>(prepared for Week of June 18, 2012)</t>
  </si>
  <si>
    <t>Apps 6/20/2011</t>
  </si>
  <si>
    <t>Admits 6/20/2011</t>
  </si>
  <si>
    <t>Enrolled 6/20/2011</t>
  </si>
  <si>
    <t>Apps 6/18/2012</t>
  </si>
  <si>
    <t>Admits 6/18/2012</t>
  </si>
  <si>
    <t>Enrolled 6/18/2012</t>
  </si>
  <si>
    <t>(prepared for Week of June 25, 2012)</t>
  </si>
  <si>
    <t>Apps 6/27/2011</t>
  </si>
  <si>
    <t>Apps 6/25/2012</t>
  </si>
  <si>
    <t>Admits 6/27/2011</t>
  </si>
  <si>
    <t>Admits 6/25/2012</t>
  </si>
  <si>
    <t>Enrolled 6/27/2011</t>
  </si>
  <si>
    <t>Enrolled 6/25/2012</t>
  </si>
  <si>
    <t>(prepared for Week of July 2, 2012)</t>
  </si>
  <si>
    <t>Apps 7/2/2012</t>
  </si>
  <si>
    <t>Admits 7/2/2012</t>
  </si>
  <si>
    <t>Enrolled 7/2/2012</t>
  </si>
  <si>
    <t>Apps 7/4/2011</t>
  </si>
  <si>
    <t>Admits 7/4/2011</t>
  </si>
  <si>
    <t>Enrolled 7/4/2011</t>
  </si>
  <si>
    <t>(prepared for Week of July 9, 2012)</t>
  </si>
  <si>
    <t>Apps 7/11/2011</t>
  </si>
  <si>
    <t>Apps 7/9/2012</t>
  </si>
  <si>
    <t>Admits 7/11/2011</t>
  </si>
  <si>
    <t>Admits 7/9/2012</t>
  </si>
  <si>
    <t>Enrolled 7/11/2011</t>
  </si>
  <si>
    <t>Enrolled 7/9/2012</t>
  </si>
  <si>
    <t>(prepared for Week of July 16, 2012)</t>
  </si>
  <si>
    <t>Apps 7/16/2012</t>
  </si>
  <si>
    <t>Admits 7/16/2012</t>
  </si>
  <si>
    <t>Enrolled 7/16/2012</t>
  </si>
  <si>
    <t>Apps 7/18/2011</t>
  </si>
  <si>
    <t>Admits 7/18/2011</t>
  </si>
  <si>
    <t>Enrolled 7/18/2011</t>
  </si>
  <si>
    <t>(prepared for Week of July 23, 2012)</t>
  </si>
  <si>
    <t>Apps 7/23/2012</t>
  </si>
  <si>
    <t>Admits 7/23/2012</t>
  </si>
  <si>
    <t>Enrolled 7/23/2012</t>
  </si>
  <si>
    <t>Apps 7/25/2011</t>
  </si>
  <si>
    <t>Admits 7/25/2011</t>
  </si>
  <si>
    <t>Enrolled 7/25/2011</t>
  </si>
  <si>
    <t>(prepared for Week of July 30, 2012)</t>
  </si>
  <si>
    <t>Apps 7/30/2012</t>
  </si>
  <si>
    <t>Admits 7/30/2012</t>
  </si>
  <si>
    <t>Enrolled 7/30/2012</t>
  </si>
  <si>
    <t>Apps 8/1/2011</t>
  </si>
  <si>
    <t>Admits 8/1/2011</t>
  </si>
  <si>
    <t>Enrolled 8/1/2011</t>
  </si>
  <si>
    <t>(prepared for Week of August 22, 2012)</t>
  </si>
  <si>
    <t>Apps 8/22/2011</t>
  </si>
  <si>
    <t>Admits 8/22/2011</t>
  </si>
  <si>
    <t>Enrolled 8/22/2011</t>
  </si>
  <si>
    <t>Apps 8/20/2012</t>
  </si>
  <si>
    <t>Admits 8/20/2012</t>
  </si>
  <si>
    <t>Enrolled 8/20/2012</t>
  </si>
  <si>
    <t>Apps 8/27/2012</t>
  </si>
  <si>
    <t>Apps 8/29/2011</t>
  </si>
  <si>
    <t>Admits 8/29/2011</t>
  </si>
  <si>
    <t>Admits 8/27/2012</t>
  </si>
  <si>
    <t>Enrolled 8/29/2011</t>
  </si>
  <si>
    <t>Enrolled 8/27/2012</t>
  </si>
  <si>
    <t>(prepared for Week of September 3, 2012)</t>
  </si>
  <si>
    <t>(prepared for Week of August 27, 2012)</t>
  </si>
  <si>
    <t>Apps 9/5/2011</t>
  </si>
  <si>
    <t>Apps 9/3/2012</t>
  </si>
  <si>
    <t>Admits 9/5/2011</t>
  </si>
  <si>
    <t>Admits 9/3/2012</t>
  </si>
  <si>
    <t>Enrolled 9/5/2011</t>
  </si>
  <si>
    <t>Enrolled 9/3/2012</t>
  </si>
  <si>
    <t>(prepared for Week of September 10, 2012)</t>
  </si>
  <si>
    <t>Apps 9/12/2011</t>
  </si>
  <si>
    <t>Admits 9/12/2011</t>
  </si>
  <si>
    <t>Enrolled 9/12/2011</t>
  </si>
  <si>
    <t>Apps 9/10/2012</t>
  </si>
  <si>
    <t>Admits 9/10/2012</t>
  </si>
  <si>
    <t>Enrolled 9/10/2012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</si>
</sst>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Border="1"/>
    <xf numFmtId="0" fontId="4" fillId="0" borderId="0" xfId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Border="1"/>
    <xf numFmtId="0" fontId="5" fillId="0" borderId="0" xfId="1" applyFont="1" applyBorder="1" applyAlignment="1">
      <alignment horizontal="center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164" fontId="3" fillId="4" borderId="8" xfId="1" applyNumberFormat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164" fontId="3" fillId="0" borderId="0" xfId="1" applyNumberFormat="1" applyFont="1"/>
    <xf numFmtId="3" fontId="5" fillId="0" borderId="7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164" fontId="5" fillId="4" borderId="7" xfId="1" applyNumberFormat="1" applyFont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1" fontId="5" fillId="3" borderId="7" xfId="1" applyNumberFormat="1" applyFont="1" applyFill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5" borderId="7" xfId="1" applyNumberFormat="1" applyFont="1" applyFill="1" applyBorder="1" applyAlignment="1">
      <alignment horizontal="center" vertical="center"/>
    </xf>
    <xf numFmtId="3" fontId="5" fillId="5" borderId="16" xfId="1" applyNumberFormat="1" applyFont="1" applyFill="1" applyBorder="1" applyAlignment="1">
      <alignment horizontal="center" vertical="center"/>
    </xf>
    <xf numFmtId="14" fontId="5" fillId="5" borderId="7" xfId="1" applyNumberFormat="1" applyFont="1" applyFill="1" applyBorder="1" applyAlignment="1">
      <alignment horizontal="center" vertical="center" wrapText="1"/>
    </xf>
    <xf numFmtId="14" fontId="5" fillId="5" borderId="8" xfId="1" applyNumberFormat="1" applyFont="1" applyFill="1" applyBorder="1" applyAlignment="1">
      <alignment horizontal="center" vertical="center" wrapText="1"/>
    </xf>
    <xf numFmtId="14" fontId="5" fillId="3" borderId="7" xfId="1" applyNumberFormat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64" fontId="3" fillId="4" borderId="18" xfId="1" applyNumberFormat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3" fontId="3" fillId="0" borderId="18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3" fontId="3" fillId="0" borderId="23" xfId="1" applyNumberFormat="1" applyFont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64" fontId="3" fillId="4" borderId="23" xfId="1" applyNumberFormat="1" applyFont="1" applyFill="1" applyBorder="1" applyAlignment="1">
      <alignment horizontal="center"/>
    </xf>
    <xf numFmtId="164" fontId="3" fillId="4" borderId="25" xfId="1" applyNumberFormat="1" applyFont="1" applyFill="1" applyBorder="1" applyAlignment="1">
      <alignment horizontal="center"/>
    </xf>
    <xf numFmtId="1" fontId="3" fillId="3" borderId="26" xfId="1" applyNumberFormat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0" fontId="0" fillId="0" borderId="0" xfId="0" applyBorder="1"/>
    <xf numFmtId="164" fontId="3" fillId="0" borderId="18" xfId="1" applyNumberFormat="1" applyFont="1" applyBorder="1" applyAlignment="1">
      <alignment horizontal="center"/>
    </xf>
    <xf numFmtId="164" fontId="3" fillId="0" borderId="29" xfId="1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164" fontId="3" fillId="4" borderId="22" xfId="1" applyNumberFormat="1" applyFont="1" applyFill="1" applyBorder="1" applyAlignment="1">
      <alignment horizontal="center"/>
    </xf>
    <xf numFmtId="0" fontId="7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28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8" xfId="1" applyFont="1" applyBorder="1" applyAlignment="1">
      <alignment vertical="center"/>
    </xf>
    <xf numFmtId="0" fontId="3" fillId="0" borderId="13" xfId="1" applyFont="1" applyBorder="1" applyAlignment="1"/>
    <xf numFmtId="0" fontId="3" fillId="0" borderId="14" xfId="1" applyFont="1" applyBorder="1" applyAlignment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0" xfId="1" applyFont="1" applyFill="1" applyBorder="1" applyAlignment="1"/>
    <xf numFmtId="0" fontId="3" fillId="0" borderId="11" xfId="1" applyFont="1" applyFill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/>
    <xf numFmtId="0" fontId="3" fillId="0" borderId="6" xfId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222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223</v>
      </c>
      <c r="D6" s="9" t="s">
        <v>226</v>
      </c>
      <c r="E6" s="8" t="s">
        <v>53</v>
      </c>
      <c r="F6" s="8" t="s">
        <v>224</v>
      </c>
      <c r="G6" s="8" t="s">
        <v>227</v>
      </c>
      <c r="H6" s="8" t="s">
        <v>53</v>
      </c>
      <c r="I6" s="8" t="s">
        <v>225</v>
      </c>
      <c r="J6" s="8" t="s">
        <v>228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3648</v>
      </c>
      <c r="D7" s="14">
        <v>3712</v>
      </c>
      <c r="E7" s="15">
        <f t="shared" ref="E7:E15" si="0">(D7-C7)/C7</f>
        <v>1.7543859649122806E-2</v>
      </c>
      <c r="F7" s="14">
        <v>2903</v>
      </c>
      <c r="G7" s="14">
        <v>2900</v>
      </c>
      <c r="H7" s="16">
        <f t="shared" ref="H7:H15" si="1">(G7-F7)/F7</f>
        <v>-1.0334137099552187E-3</v>
      </c>
      <c r="I7" s="14">
        <v>2004</v>
      </c>
      <c r="J7" s="14">
        <v>1959</v>
      </c>
      <c r="K7" s="16">
        <f t="shared" ref="K7:K15" si="2">(J7-I7)/I7</f>
        <v>-2.2455089820359281E-2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0.96919060052219319</v>
      </c>
      <c r="Q7" s="19">
        <f t="shared" ref="Q7:Q15" si="4">G7/N7</f>
        <v>1.2957998212689901</v>
      </c>
      <c r="R7" s="20">
        <f t="shared" ref="R7:R15" si="5">J7/O7</f>
        <v>0.93285714285714283</v>
      </c>
      <c r="S7" s="21"/>
      <c r="T7" s="2"/>
      <c r="U7" s="2"/>
    </row>
    <row r="8" spans="1:21" x14ac:dyDescent="0.25">
      <c r="A8" s="81" t="s">
        <v>7</v>
      </c>
      <c r="B8" s="82"/>
      <c r="C8" s="22">
        <v>448</v>
      </c>
      <c r="D8" s="22">
        <v>402</v>
      </c>
      <c r="E8" s="15">
        <f t="shared" si="0"/>
        <v>-0.10267857142857142</v>
      </c>
      <c r="F8" s="22">
        <v>319</v>
      </c>
      <c r="G8" s="22">
        <v>269</v>
      </c>
      <c r="H8" s="16">
        <f t="shared" si="1"/>
        <v>-0.15673981191222572</v>
      </c>
      <c r="I8" s="22">
        <v>224</v>
      </c>
      <c r="J8" s="22">
        <v>192</v>
      </c>
      <c r="K8" s="16">
        <f t="shared" si="2"/>
        <v>-0.14285714285714285</v>
      </c>
      <c r="L8" s="17"/>
      <c r="M8" s="18">
        <v>376</v>
      </c>
      <c r="N8" s="18">
        <v>205</v>
      </c>
      <c r="O8" s="18">
        <v>199</v>
      </c>
      <c r="P8" s="19">
        <f t="shared" si="3"/>
        <v>1.0691489361702127</v>
      </c>
      <c r="Q8" s="19">
        <f t="shared" si="4"/>
        <v>1.3121951219512196</v>
      </c>
      <c r="R8" s="20">
        <f t="shared" si="5"/>
        <v>0.96482412060301503</v>
      </c>
      <c r="S8" s="21"/>
      <c r="T8" s="2"/>
      <c r="U8" s="2"/>
    </row>
    <row r="9" spans="1:21" x14ac:dyDescent="0.25">
      <c r="A9" s="81" t="s">
        <v>39</v>
      </c>
      <c r="B9" s="82"/>
      <c r="C9" s="22">
        <v>349</v>
      </c>
      <c r="D9" s="22">
        <v>316</v>
      </c>
      <c r="E9" s="15">
        <f t="shared" si="0"/>
        <v>-9.4555873925501438E-2</v>
      </c>
      <c r="F9" s="22">
        <v>246</v>
      </c>
      <c r="G9" s="22">
        <v>204</v>
      </c>
      <c r="H9" s="16">
        <f t="shared" si="1"/>
        <v>-0.17073170731707318</v>
      </c>
      <c r="I9" s="22">
        <v>194</v>
      </c>
      <c r="J9" s="22">
        <v>160</v>
      </c>
      <c r="K9" s="16">
        <f t="shared" si="2"/>
        <v>-0.17525773195876287</v>
      </c>
      <c r="L9" s="17"/>
      <c r="M9" s="18">
        <v>342</v>
      </c>
      <c r="N9" s="18">
        <v>182</v>
      </c>
      <c r="O9" s="18">
        <v>177</v>
      </c>
      <c r="P9" s="19">
        <f t="shared" si="3"/>
        <v>0.92397660818713445</v>
      </c>
      <c r="Q9" s="19">
        <f t="shared" si="4"/>
        <v>1.1208791208791209</v>
      </c>
      <c r="R9" s="20">
        <f t="shared" si="5"/>
        <v>0.903954802259887</v>
      </c>
      <c r="S9" s="21"/>
      <c r="T9" s="2"/>
      <c r="U9" s="2"/>
    </row>
    <row r="10" spans="1:21" x14ac:dyDescent="0.25">
      <c r="A10" s="81" t="s">
        <v>8</v>
      </c>
      <c r="B10" s="82"/>
      <c r="C10" s="22">
        <v>2069</v>
      </c>
      <c r="D10" s="22">
        <v>1959</v>
      </c>
      <c r="E10" s="15">
        <f t="shared" si="0"/>
        <v>-5.3165780570323826E-2</v>
      </c>
      <c r="F10" s="22">
        <v>1620</v>
      </c>
      <c r="G10" s="22">
        <v>1496</v>
      </c>
      <c r="H10" s="16">
        <f t="shared" si="1"/>
        <v>-7.6543209876543214E-2</v>
      </c>
      <c r="I10" s="22">
        <v>1083</v>
      </c>
      <c r="J10" s="22">
        <v>1011</v>
      </c>
      <c r="K10" s="16">
        <f t="shared" si="2"/>
        <v>-6.6481994459833799E-2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0.91799437675726336</v>
      </c>
      <c r="Q10" s="19">
        <f t="shared" si="4"/>
        <v>1.2753623188405796</v>
      </c>
      <c r="R10" s="20">
        <f t="shared" si="5"/>
        <v>0.92328767123287669</v>
      </c>
      <c r="S10" s="21"/>
      <c r="T10" s="2"/>
      <c r="U10" s="2"/>
    </row>
    <row r="11" spans="1:21" x14ac:dyDescent="0.25">
      <c r="A11" s="81" t="s">
        <v>9</v>
      </c>
      <c r="B11" s="82"/>
      <c r="C11" s="14">
        <v>533</v>
      </c>
      <c r="D11" s="14">
        <v>518</v>
      </c>
      <c r="E11" s="15">
        <f t="shared" si="0"/>
        <v>-2.8142589118198873E-2</v>
      </c>
      <c r="F11" s="14">
        <v>480</v>
      </c>
      <c r="G11" s="14">
        <v>458</v>
      </c>
      <c r="H11" s="16">
        <f t="shared" si="1"/>
        <v>-4.583333333333333E-2</v>
      </c>
      <c r="I11" s="14">
        <v>381</v>
      </c>
      <c r="J11" s="14">
        <v>360</v>
      </c>
      <c r="K11" s="16">
        <f t="shared" si="2"/>
        <v>-5.5118110236220472E-2</v>
      </c>
      <c r="L11" s="17"/>
      <c r="M11" s="18">
        <v>606</v>
      </c>
      <c r="N11" s="18">
        <v>461</v>
      </c>
      <c r="O11" s="18">
        <v>439</v>
      </c>
      <c r="P11" s="19">
        <f t="shared" si="3"/>
        <v>0.8547854785478548</v>
      </c>
      <c r="Q11" s="19">
        <f t="shared" si="4"/>
        <v>0.99349240780911063</v>
      </c>
      <c r="R11" s="20">
        <f t="shared" si="5"/>
        <v>0.82004555808656032</v>
      </c>
      <c r="S11" s="21"/>
      <c r="T11" s="2"/>
      <c r="U11" s="2"/>
    </row>
    <row r="12" spans="1:21" x14ac:dyDescent="0.25">
      <c r="A12" s="81" t="s">
        <v>10</v>
      </c>
      <c r="B12" s="82"/>
      <c r="C12" s="14">
        <v>986</v>
      </c>
      <c r="D12" s="14">
        <v>1178</v>
      </c>
      <c r="E12" s="15">
        <f t="shared" si="0"/>
        <v>0.1947261663286004</v>
      </c>
      <c r="F12" s="14">
        <v>756</v>
      </c>
      <c r="G12" s="14">
        <v>893</v>
      </c>
      <c r="H12" s="16">
        <f t="shared" si="1"/>
        <v>0.18121693121693122</v>
      </c>
      <c r="I12" s="14">
        <v>502</v>
      </c>
      <c r="J12" s="14">
        <v>540</v>
      </c>
      <c r="K12" s="16">
        <f t="shared" si="2"/>
        <v>7.5697211155378488E-2</v>
      </c>
      <c r="L12" s="17"/>
      <c r="M12" s="18">
        <v>1027</v>
      </c>
      <c r="N12" s="18">
        <v>559</v>
      </c>
      <c r="O12" s="18">
        <v>522</v>
      </c>
      <c r="P12" s="19">
        <f t="shared" si="3"/>
        <v>1.1470301850048685</v>
      </c>
      <c r="Q12" s="19">
        <f t="shared" si="4"/>
        <v>1.5974955277280858</v>
      </c>
      <c r="R12" s="20">
        <f t="shared" si="5"/>
        <v>1.0344827586206897</v>
      </c>
      <c r="S12" s="21"/>
      <c r="T12" s="2"/>
      <c r="U12" s="2"/>
    </row>
    <row r="13" spans="1:21" x14ac:dyDescent="0.25">
      <c r="A13" s="81" t="s">
        <v>11</v>
      </c>
      <c r="B13" s="82"/>
      <c r="C13" s="23">
        <v>60</v>
      </c>
      <c r="D13" s="23">
        <v>57</v>
      </c>
      <c r="E13" s="15">
        <f t="shared" si="0"/>
        <v>-0.05</v>
      </c>
      <c r="F13" s="23">
        <v>47</v>
      </c>
      <c r="G13" s="23">
        <v>53</v>
      </c>
      <c r="H13" s="16">
        <f t="shared" si="1"/>
        <v>0.1276595744680851</v>
      </c>
      <c r="I13" s="23">
        <v>38</v>
      </c>
      <c r="J13" s="23">
        <v>48</v>
      </c>
      <c r="K13" s="16">
        <f t="shared" si="2"/>
        <v>0.26315789473684209</v>
      </c>
      <c r="L13" s="17"/>
      <c r="M13" s="18">
        <v>63</v>
      </c>
      <c r="N13" s="18">
        <v>45</v>
      </c>
      <c r="O13" s="18">
        <v>44</v>
      </c>
      <c r="P13" s="19">
        <f t="shared" si="3"/>
        <v>0.90476190476190477</v>
      </c>
      <c r="Q13" s="19">
        <f t="shared" si="4"/>
        <v>1.1777777777777778</v>
      </c>
      <c r="R13" s="20">
        <f t="shared" si="5"/>
        <v>1.0909090909090908</v>
      </c>
      <c r="S13" s="21"/>
      <c r="T13" s="2"/>
      <c r="U13" s="2"/>
    </row>
    <row r="14" spans="1:21" x14ac:dyDescent="0.25">
      <c r="A14" s="72" t="s">
        <v>12</v>
      </c>
      <c r="B14" s="73"/>
      <c r="C14" s="22">
        <v>910</v>
      </c>
      <c r="D14" s="22">
        <v>932</v>
      </c>
      <c r="E14" s="15">
        <f t="shared" si="0"/>
        <v>2.4175824175824177E-2</v>
      </c>
      <c r="F14" s="22">
        <v>371</v>
      </c>
      <c r="G14" s="22">
        <v>371</v>
      </c>
      <c r="H14" s="16">
        <f t="shared" si="1"/>
        <v>0</v>
      </c>
      <c r="I14" s="22">
        <v>288</v>
      </c>
      <c r="J14" s="22">
        <v>300</v>
      </c>
      <c r="K14" s="16">
        <f t="shared" si="2"/>
        <v>4.1666666666666664E-2</v>
      </c>
      <c r="L14" s="17"/>
      <c r="M14" s="18">
        <v>920</v>
      </c>
      <c r="N14" s="18">
        <v>308</v>
      </c>
      <c r="O14" s="18">
        <v>295</v>
      </c>
      <c r="P14" s="19">
        <f t="shared" si="3"/>
        <v>1.0130434782608695</v>
      </c>
      <c r="Q14" s="19">
        <f t="shared" si="4"/>
        <v>1.2045454545454546</v>
      </c>
      <c r="R14" s="20">
        <f t="shared" si="5"/>
        <v>1.0169491525423728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4558</v>
      </c>
      <c r="D15" s="26">
        <f>D7+D14</f>
        <v>4644</v>
      </c>
      <c r="E15" s="27">
        <f t="shared" si="0"/>
        <v>1.8867924528301886E-2</v>
      </c>
      <c r="F15" s="25">
        <f>F7+F14</f>
        <v>3274</v>
      </c>
      <c r="G15" s="25">
        <f>G7+G14</f>
        <v>3271</v>
      </c>
      <c r="H15" s="28">
        <f t="shared" si="1"/>
        <v>-9.1631032376298109E-4</v>
      </c>
      <c r="I15" s="25">
        <f>I7+I14</f>
        <v>2292</v>
      </c>
      <c r="J15" s="25">
        <f>J7+J14</f>
        <v>2259</v>
      </c>
      <c r="K15" s="28">
        <f t="shared" si="2"/>
        <v>-1.4397905759162303E-2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0.97768421052631582</v>
      </c>
      <c r="Q15" s="31">
        <f t="shared" si="4"/>
        <v>1.2847604084838964</v>
      </c>
      <c r="R15" s="32">
        <f t="shared" si="5"/>
        <v>0.94321503131524009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276</v>
      </c>
      <c r="D17" s="43">
        <v>310</v>
      </c>
      <c r="E17" s="15">
        <f t="shared" ref="E17:E55" si="6">(D17-C17)/C17</f>
        <v>0.12318840579710146</v>
      </c>
      <c r="F17" s="22">
        <v>190</v>
      </c>
      <c r="G17" s="22">
        <v>217</v>
      </c>
      <c r="H17" s="16">
        <f t="shared" ref="H17:H55" si="7">(G17-F17)/F17</f>
        <v>0.14210526315789473</v>
      </c>
      <c r="I17" s="22">
        <v>127</v>
      </c>
      <c r="J17" s="22">
        <v>155</v>
      </c>
      <c r="K17" s="49">
        <f t="shared" ref="K17:K55" si="8">(J17-I17)/I17</f>
        <v>0.22047244094488189</v>
      </c>
      <c r="L17" s="45"/>
      <c r="M17" s="18">
        <v>280</v>
      </c>
      <c r="N17" s="18">
        <v>125</v>
      </c>
      <c r="O17" s="46">
        <v>123</v>
      </c>
      <c r="P17" s="19">
        <f t="shared" ref="P17:P42" si="9">D17/M17</f>
        <v>1.1071428571428572</v>
      </c>
      <c r="Q17" s="19">
        <f t="shared" ref="Q17:Q31" si="10">G17/N17</f>
        <v>1.736</v>
      </c>
      <c r="R17" s="20">
        <f t="shared" ref="R17:R31" si="11">J17/O17</f>
        <v>1.2601626016260163</v>
      </c>
      <c r="S17" s="21"/>
      <c r="T17" s="2"/>
      <c r="U17" s="2"/>
    </row>
    <row r="18" spans="1:21" x14ac:dyDescent="0.25">
      <c r="A18" s="79"/>
      <c r="B18" s="42" t="s">
        <v>17</v>
      </c>
      <c r="C18" s="47">
        <v>449</v>
      </c>
      <c r="D18" s="48">
        <v>500</v>
      </c>
      <c r="E18" s="44">
        <f t="shared" si="6"/>
        <v>0.11358574610244988</v>
      </c>
      <c r="F18" s="47">
        <v>310</v>
      </c>
      <c r="G18" s="47">
        <v>347</v>
      </c>
      <c r="H18" s="49">
        <f t="shared" si="7"/>
        <v>0.11935483870967742</v>
      </c>
      <c r="I18" s="47">
        <v>217</v>
      </c>
      <c r="J18" s="47">
        <v>243</v>
      </c>
      <c r="K18" s="16">
        <f t="shared" si="8"/>
        <v>0.11981566820276497</v>
      </c>
      <c r="L18" s="45"/>
      <c r="M18" s="50">
        <v>451</v>
      </c>
      <c r="N18" s="50">
        <v>215</v>
      </c>
      <c r="O18" s="50">
        <v>211</v>
      </c>
      <c r="P18" s="19">
        <f t="shared" si="9"/>
        <v>1.1086474501108647</v>
      </c>
      <c r="Q18" s="19">
        <f t="shared" si="10"/>
        <v>1.613953488372093</v>
      </c>
      <c r="R18" s="20">
        <f t="shared" si="11"/>
        <v>1.1516587677725119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151</v>
      </c>
      <c r="D19" s="53">
        <v>122</v>
      </c>
      <c r="E19" s="54">
        <f t="shared" si="6"/>
        <v>-0.19205298013245034</v>
      </c>
      <c r="F19" s="52">
        <v>37</v>
      </c>
      <c r="G19" s="52">
        <v>37</v>
      </c>
      <c r="H19" s="55">
        <f t="shared" si="7"/>
        <v>0</v>
      </c>
      <c r="I19" s="52">
        <v>24</v>
      </c>
      <c r="J19" s="52">
        <v>23</v>
      </c>
      <c r="K19" s="54">
        <f t="shared" si="8"/>
        <v>-4.1666666666666664E-2</v>
      </c>
      <c r="L19" s="56"/>
      <c r="M19" s="57">
        <v>153</v>
      </c>
      <c r="N19" s="57">
        <v>28</v>
      </c>
      <c r="O19" s="57">
        <v>26</v>
      </c>
      <c r="P19" s="58">
        <f t="shared" si="9"/>
        <v>0.79738562091503273</v>
      </c>
      <c r="Q19" s="58">
        <f t="shared" si="10"/>
        <v>1.3214285714285714</v>
      </c>
      <c r="R19" s="59">
        <f t="shared" si="11"/>
        <v>0.88461538461538458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321</v>
      </c>
      <c r="D20" s="48">
        <v>331</v>
      </c>
      <c r="E20" s="44">
        <f t="shared" si="6"/>
        <v>3.1152647975077882E-2</v>
      </c>
      <c r="F20" s="47">
        <v>236</v>
      </c>
      <c r="G20" s="47">
        <v>225</v>
      </c>
      <c r="H20" s="49">
        <f t="shared" si="7"/>
        <v>-4.6610169491525424E-2</v>
      </c>
      <c r="I20" s="47">
        <v>160</v>
      </c>
      <c r="J20" s="47">
        <v>154</v>
      </c>
      <c r="K20" s="49">
        <f t="shared" si="8"/>
        <v>-3.7499999999999999E-2</v>
      </c>
      <c r="L20" s="45"/>
      <c r="M20" s="50">
        <v>321</v>
      </c>
      <c r="N20" s="50">
        <v>158</v>
      </c>
      <c r="O20" s="50">
        <v>151</v>
      </c>
      <c r="P20" s="61">
        <f t="shared" si="9"/>
        <v>1.0311526479750779</v>
      </c>
      <c r="Q20" s="61">
        <f t="shared" si="10"/>
        <v>1.4240506329113924</v>
      </c>
      <c r="R20" s="62">
        <f t="shared" si="11"/>
        <v>1.0198675496688743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419</v>
      </c>
      <c r="D21" s="43">
        <v>592</v>
      </c>
      <c r="E21" s="15">
        <f t="shared" si="6"/>
        <v>0.41288782816229119</v>
      </c>
      <c r="F21" s="22">
        <v>419</v>
      </c>
      <c r="G21" s="22">
        <v>410</v>
      </c>
      <c r="H21" s="16">
        <f t="shared" si="7"/>
        <v>-2.1479713603818614E-2</v>
      </c>
      <c r="I21" s="22">
        <v>290</v>
      </c>
      <c r="J21" s="22">
        <v>293</v>
      </c>
      <c r="K21" s="16">
        <f t="shared" si="8"/>
        <v>1.0344827586206896E-2</v>
      </c>
      <c r="L21" s="45"/>
      <c r="M21" s="18">
        <v>563</v>
      </c>
      <c r="N21" s="18">
        <v>302</v>
      </c>
      <c r="O21" s="18">
        <v>283</v>
      </c>
      <c r="P21" s="19">
        <f t="shared" si="9"/>
        <v>1.0515097690941386</v>
      </c>
      <c r="Q21" s="19">
        <f t="shared" si="10"/>
        <v>1.3576158940397351</v>
      </c>
      <c r="R21" s="20">
        <f t="shared" si="11"/>
        <v>1.0353356890459364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186</v>
      </c>
      <c r="D22" s="53">
        <v>220</v>
      </c>
      <c r="E22" s="54">
        <f t="shared" si="6"/>
        <v>0.18279569892473119</v>
      </c>
      <c r="F22" s="52">
        <v>81</v>
      </c>
      <c r="G22" s="52">
        <v>90</v>
      </c>
      <c r="H22" s="55">
        <f t="shared" si="7"/>
        <v>0.1111111111111111</v>
      </c>
      <c r="I22" s="52">
        <v>62</v>
      </c>
      <c r="J22" s="52">
        <v>68</v>
      </c>
      <c r="K22" s="55">
        <f t="shared" si="8"/>
        <v>9.6774193548387094E-2</v>
      </c>
      <c r="L22" s="56"/>
      <c r="M22" s="57">
        <v>186</v>
      </c>
      <c r="N22" s="57">
        <v>62</v>
      </c>
      <c r="O22" s="57">
        <v>60</v>
      </c>
      <c r="P22" s="58">
        <f t="shared" si="9"/>
        <v>1.1827956989247312</v>
      </c>
      <c r="Q22" s="58">
        <f t="shared" si="10"/>
        <v>1.4516129032258065</v>
      </c>
      <c r="R22" s="59">
        <f t="shared" si="11"/>
        <v>1.1333333333333333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347</v>
      </c>
      <c r="D23" s="48">
        <v>320</v>
      </c>
      <c r="E23" s="44">
        <f t="shared" si="6"/>
        <v>-7.7809798270893377E-2</v>
      </c>
      <c r="F23" s="47">
        <v>259</v>
      </c>
      <c r="G23" s="47">
        <v>237</v>
      </c>
      <c r="H23" s="49">
        <f t="shared" si="7"/>
        <v>-8.4942084942084939E-2</v>
      </c>
      <c r="I23" s="47">
        <v>172</v>
      </c>
      <c r="J23" s="47">
        <v>142</v>
      </c>
      <c r="K23" s="49">
        <f t="shared" si="8"/>
        <v>-0.1744186046511628</v>
      </c>
      <c r="L23" s="45"/>
      <c r="M23" s="50">
        <v>348</v>
      </c>
      <c r="N23" s="50">
        <v>173</v>
      </c>
      <c r="O23" s="50">
        <v>162</v>
      </c>
      <c r="P23" s="61">
        <f t="shared" si="9"/>
        <v>0.91954022988505746</v>
      </c>
      <c r="Q23" s="61">
        <f t="shared" si="10"/>
        <v>1.3699421965317919</v>
      </c>
      <c r="R23" s="62">
        <f t="shared" si="11"/>
        <v>0.87654320987654322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530</v>
      </c>
      <c r="D24" s="43">
        <v>505</v>
      </c>
      <c r="E24" s="15">
        <f t="shared" si="6"/>
        <v>-4.716981132075472E-2</v>
      </c>
      <c r="F24" s="22">
        <v>401</v>
      </c>
      <c r="G24" s="22">
        <v>368</v>
      </c>
      <c r="H24" s="16">
        <f t="shared" si="7"/>
        <v>-8.2294264339152115E-2</v>
      </c>
      <c r="I24" s="22">
        <v>274</v>
      </c>
      <c r="J24" s="22">
        <v>230</v>
      </c>
      <c r="K24" s="16">
        <f t="shared" si="8"/>
        <v>-0.16058394160583941</v>
      </c>
      <c r="L24" s="45"/>
      <c r="M24" s="18">
        <v>532</v>
      </c>
      <c r="N24" s="18">
        <v>273</v>
      </c>
      <c r="O24" s="18">
        <v>261</v>
      </c>
      <c r="P24" s="19">
        <f t="shared" si="9"/>
        <v>0.9492481203007519</v>
      </c>
      <c r="Q24" s="19">
        <f t="shared" si="10"/>
        <v>1.3479853479853481</v>
      </c>
      <c r="R24" s="20">
        <f t="shared" si="11"/>
        <v>0.88122605363984674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222</v>
      </c>
      <c r="D25" s="53">
        <v>246</v>
      </c>
      <c r="E25" s="54">
        <f t="shared" si="6"/>
        <v>0.10810810810810811</v>
      </c>
      <c r="F25" s="52">
        <v>64</v>
      </c>
      <c r="G25" s="52">
        <v>68</v>
      </c>
      <c r="H25" s="55">
        <f t="shared" si="7"/>
        <v>6.25E-2</v>
      </c>
      <c r="I25" s="52">
        <v>55</v>
      </c>
      <c r="J25" s="52">
        <v>61</v>
      </c>
      <c r="K25" s="55">
        <f t="shared" si="8"/>
        <v>0.10909090909090909</v>
      </c>
      <c r="L25" s="56"/>
      <c r="M25" s="57">
        <v>224</v>
      </c>
      <c r="N25" s="57">
        <v>57</v>
      </c>
      <c r="O25" s="57">
        <v>57</v>
      </c>
      <c r="P25" s="58">
        <f t="shared" si="9"/>
        <v>1.0982142857142858</v>
      </c>
      <c r="Q25" s="58">
        <f t="shared" si="10"/>
        <v>1.1929824561403508</v>
      </c>
      <c r="R25" s="59">
        <f t="shared" si="11"/>
        <v>1.0701754385964912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248</v>
      </c>
      <c r="D26" s="48">
        <v>232</v>
      </c>
      <c r="E26" s="44">
        <f t="shared" si="6"/>
        <v>-6.4516129032258063E-2</v>
      </c>
      <c r="F26" s="47">
        <v>186</v>
      </c>
      <c r="G26" s="47">
        <v>178</v>
      </c>
      <c r="H26" s="49">
        <f t="shared" si="7"/>
        <v>-4.3010752688172046E-2</v>
      </c>
      <c r="I26" s="47">
        <v>131</v>
      </c>
      <c r="J26" s="47">
        <v>141</v>
      </c>
      <c r="K26" s="49">
        <f t="shared" si="8"/>
        <v>7.6335877862595422E-2</v>
      </c>
      <c r="L26" s="45"/>
      <c r="M26" s="50">
        <v>250</v>
      </c>
      <c r="N26" s="50">
        <v>133</v>
      </c>
      <c r="O26" s="50">
        <v>128</v>
      </c>
      <c r="P26" s="61">
        <f t="shared" si="9"/>
        <v>0.92800000000000005</v>
      </c>
      <c r="Q26" s="61">
        <f t="shared" si="10"/>
        <v>1.3383458646616542</v>
      </c>
      <c r="R26" s="62">
        <f t="shared" si="11"/>
        <v>1.1015625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346</v>
      </c>
      <c r="D27" s="43">
        <v>347</v>
      </c>
      <c r="E27" s="15">
        <f t="shared" si="6"/>
        <v>2.8901734104046241E-3</v>
      </c>
      <c r="F27" s="22">
        <v>272</v>
      </c>
      <c r="G27" s="22">
        <v>267</v>
      </c>
      <c r="H27" s="16">
        <f t="shared" si="7"/>
        <v>-1.8382352941176471E-2</v>
      </c>
      <c r="I27" s="22">
        <v>199</v>
      </c>
      <c r="J27" s="22">
        <v>215</v>
      </c>
      <c r="K27" s="16">
        <f t="shared" si="8"/>
        <v>8.0402010050251257E-2</v>
      </c>
      <c r="L27" s="45"/>
      <c r="M27" s="18">
        <v>350</v>
      </c>
      <c r="N27" s="18">
        <v>203</v>
      </c>
      <c r="O27" s="18">
        <v>197</v>
      </c>
      <c r="P27" s="19">
        <f t="shared" si="9"/>
        <v>0.99142857142857144</v>
      </c>
      <c r="Q27" s="19">
        <f t="shared" si="10"/>
        <v>1.3152709359605912</v>
      </c>
      <c r="R27" s="20">
        <f t="shared" si="11"/>
        <v>1.0913705583756346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34</v>
      </c>
      <c r="E28" s="54">
        <f t="shared" si="6"/>
        <v>0.47826086956521741</v>
      </c>
      <c r="F28" s="52">
        <v>12</v>
      </c>
      <c r="G28" s="52">
        <v>13</v>
      </c>
      <c r="H28" s="55">
        <f t="shared" si="7"/>
        <v>8.3333333333333329E-2</v>
      </c>
      <c r="I28" s="52">
        <v>10</v>
      </c>
      <c r="J28" s="52">
        <v>11</v>
      </c>
      <c r="K28" s="55">
        <f t="shared" si="8"/>
        <v>0.1</v>
      </c>
      <c r="L28" s="56"/>
      <c r="M28" s="57">
        <v>23</v>
      </c>
      <c r="N28" s="57">
        <v>10</v>
      </c>
      <c r="O28" s="57">
        <v>10</v>
      </c>
      <c r="P28" s="58">
        <f t="shared" si="9"/>
        <v>1.4782608695652173</v>
      </c>
      <c r="Q28" s="58">
        <f t="shared" si="10"/>
        <v>1.3</v>
      </c>
      <c r="R28" s="59">
        <f t="shared" si="11"/>
        <v>1.1000000000000001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67</v>
      </c>
      <c r="D29" s="48">
        <v>42</v>
      </c>
      <c r="E29" s="44">
        <f t="shared" si="6"/>
        <v>-0.37313432835820898</v>
      </c>
      <c r="F29" s="47">
        <v>51</v>
      </c>
      <c r="G29" s="47">
        <v>30</v>
      </c>
      <c r="H29" s="49">
        <f t="shared" si="7"/>
        <v>-0.41176470588235292</v>
      </c>
      <c r="I29" s="47">
        <v>36</v>
      </c>
      <c r="J29" s="47">
        <v>25</v>
      </c>
      <c r="K29" s="49">
        <f t="shared" si="8"/>
        <v>-0.30555555555555558</v>
      </c>
      <c r="L29" s="45"/>
      <c r="M29" s="50">
        <v>67</v>
      </c>
      <c r="N29" s="50">
        <v>35</v>
      </c>
      <c r="O29" s="50">
        <v>35</v>
      </c>
      <c r="P29" s="61">
        <f t="shared" si="9"/>
        <v>0.62686567164179108</v>
      </c>
      <c r="Q29" s="61">
        <f t="shared" si="10"/>
        <v>0.8571428571428571</v>
      </c>
      <c r="R29" s="62">
        <f t="shared" si="11"/>
        <v>0.7142857142857143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134</v>
      </c>
      <c r="D30" s="43">
        <v>109</v>
      </c>
      <c r="E30" s="15">
        <f t="shared" si="6"/>
        <v>-0.18656716417910449</v>
      </c>
      <c r="F30" s="22">
        <v>100</v>
      </c>
      <c r="G30" s="22">
        <v>81</v>
      </c>
      <c r="H30" s="16">
        <f t="shared" si="7"/>
        <v>-0.19</v>
      </c>
      <c r="I30" s="22">
        <v>70</v>
      </c>
      <c r="J30" s="22">
        <v>62</v>
      </c>
      <c r="K30" s="16">
        <f t="shared" si="8"/>
        <v>-0.11428571428571428</v>
      </c>
      <c r="L30" s="45"/>
      <c r="M30" s="18">
        <v>136</v>
      </c>
      <c r="N30" s="18">
        <v>70</v>
      </c>
      <c r="O30" s="18">
        <v>69</v>
      </c>
      <c r="P30" s="19">
        <f t="shared" si="9"/>
        <v>0.80147058823529416</v>
      </c>
      <c r="Q30" s="19">
        <f t="shared" si="10"/>
        <v>1.1571428571428573</v>
      </c>
      <c r="R30" s="20">
        <f t="shared" si="11"/>
        <v>0.89855072463768115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117</v>
      </c>
      <c r="D31" s="53">
        <v>128</v>
      </c>
      <c r="E31" s="54">
        <f t="shared" si="6"/>
        <v>9.4017094017094016E-2</v>
      </c>
      <c r="F31" s="52">
        <v>83</v>
      </c>
      <c r="G31" s="52">
        <v>88</v>
      </c>
      <c r="H31" s="55">
        <f t="shared" si="7"/>
        <v>6.0240963855421686E-2</v>
      </c>
      <c r="I31" s="52">
        <v>66</v>
      </c>
      <c r="J31" s="52">
        <v>69</v>
      </c>
      <c r="K31" s="55">
        <f t="shared" si="8"/>
        <v>4.5454545454545456E-2</v>
      </c>
      <c r="L31" s="56"/>
      <c r="M31" s="57">
        <v>119</v>
      </c>
      <c r="N31" s="57">
        <v>75</v>
      </c>
      <c r="O31" s="57">
        <v>68</v>
      </c>
      <c r="P31" s="58">
        <f t="shared" si="9"/>
        <v>1.0756302521008403</v>
      </c>
      <c r="Q31" s="58">
        <f t="shared" si="10"/>
        <v>1.1733333333333333</v>
      </c>
      <c r="R31" s="59">
        <f t="shared" si="11"/>
        <v>1.0147058823529411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14</v>
      </c>
      <c r="D32" s="48">
        <v>11</v>
      </c>
      <c r="E32" s="44">
        <f t="shared" si="6"/>
        <v>-0.21428571428571427</v>
      </c>
      <c r="F32" s="47">
        <v>12</v>
      </c>
      <c r="G32" s="47">
        <v>5</v>
      </c>
      <c r="H32" s="49">
        <f t="shared" si="7"/>
        <v>-0.58333333333333337</v>
      </c>
      <c r="I32" s="47">
        <v>12</v>
      </c>
      <c r="J32" s="47">
        <v>5</v>
      </c>
      <c r="K32" s="49">
        <f t="shared" si="8"/>
        <v>-0.58333333333333337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36</v>
      </c>
      <c r="D33" s="43">
        <v>28</v>
      </c>
      <c r="E33" s="15">
        <f t="shared" si="6"/>
        <v>-0.22222222222222221</v>
      </c>
      <c r="F33" s="22">
        <v>27</v>
      </c>
      <c r="G33" s="22">
        <v>20</v>
      </c>
      <c r="H33" s="16">
        <f t="shared" si="7"/>
        <v>-0.25925925925925924</v>
      </c>
      <c r="I33" s="22">
        <v>22</v>
      </c>
      <c r="J33" s="22">
        <v>17</v>
      </c>
      <c r="K33" s="16">
        <f t="shared" si="8"/>
        <v>-0.22727272727272727</v>
      </c>
      <c r="L33" s="45"/>
      <c r="M33" s="18">
        <v>36</v>
      </c>
      <c r="N33" s="18">
        <v>23</v>
      </c>
      <c r="O33" s="18">
        <v>22</v>
      </c>
      <c r="P33" s="19">
        <f t="shared" si="9"/>
        <v>0.77777777777777779</v>
      </c>
      <c r="Q33" s="19">
        <f t="shared" ref="Q33:Q42" si="12">G33/N33</f>
        <v>0.86956521739130432</v>
      </c>
      <c r="R33" s="20">
        <f t="shared" ref="R33:R42" si="13">J33/O33</f>
        <v>0.77272727272727271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105</v>
      </c>
      <c r="D34" s="53">
        <v>84</v>
      </c>
      <c r="E34" s="54">
        <f t="shared" si="6"/>
        <v>-0.2</v>
      </c>
      <c r="F34" s="52">
        <v>28</v>
      </c>
      <c r="G34" s="52">
        <v>24</v>
      </c>
      <c r="H34" s="55">
        <f t="shared" si="7"/>
        <v>-0.14285714285714285</v>
      </c>
      <c r="I34" s="52">
        <v>27</v>
      </c>
      <c r="J34" s="52">
        <v>22</v>
      </c>
      <c r="K34" s="55">
        <f t="shared" si="8"/>
        <v>-0.18518518518518517</v>
      </c>
      <c r="L34" s="56"/>
      <c r="M34" s="57">
        <v>105</v>
      </c>
      <c r="N34" s="57">
        <v>27</v>
      </c>
      <c r="O34" s="57">
        <v>27</v>
      </c>
      <c r="P34" s="58">
        <f t="shared" si="9"/>
        <v>0.8</v>
      </c>
      <c r="Q34" s="58">
        <f t="shared" si="12"/>
        <v>0.88888888888888884</v>
      </c>
      <c r="R34" s="59">
        <f t="shared" si="13"/>
        <v>0.81481481481481477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134</v>
      </c>
      <c r="D35" s="48">
        <v>115</v>
      </c>
      <c r="E35" s="44">
        <f t="shared" si="6"/>
        <v>-0.1417910447761194</v>
      </c>
      <c r="F35" s="47">
        <v>100</v>
      </c>
      <c r="G35" s="47">
        <v>75</v>
      </c>
      <c r="H35" s="49">
        <f t="shared" si="7"/>
        <v>-0.25</v>
      </c>
      <c r="I35" s="47">
        <v>76</v>
      </c>
      <c r="J35" s="47">
        <v>61</v>
      </c>
      <c r="K35" s="49">
        <f t="shared" si="8"/>
        <v>-0.19736842105263158</v>
      </c>
      <c r="L35" s="45"/>
      <c r="M35" s="50">
        <v>133</v>
      </c>
      <c r="N35" s="50">
        <v>82</v>
      </c>
      <c r="O35" s="50">
        <v>74</v>
      </c>
      <c r="P35" s="61">
        <f t="shared" si="9"/>
        <v>0.86466165413533835</v>
      </c>
      <c r="Q35" s="61">
        <f t="shared" si="12"/>
        <v>0.91463414634146345</v>
      </c>
      <c r="R35" s="62">
        <f t="shared" si="13"/>
        <v>0.82432432432432434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253</v>
      </c>
      <c r="D36" s="43">
        <v>235</v>
      </c>
      <c r="E36" s="15">
        <f t="shared" si="6"/>
        <v>-7.1146245059288543E-2</v>
      </c>
      <c r="F36" s="22">
        <v>192</v>
      </c>
      <c r="G36" s="22">
        <v>169</v>
      </c>
      <c r="H36" s="16">
        <f t="shared" si="7"/>
        <v>-0.11979166666666667</v>
      </c>
      <c r="I36" s="22">
        <v>153</v>
      </c>
      <c r="J36" s="22">
        <v>133</v>
      </c>
      <c r="K36" s="16">
        <f t="shared" si="8"/>
        <v>-0.13071895424836602</v>
      </c>
      <c r="L36" s="45"/>
      <c r="M36" s="18">
        <v>258</v>
      </c>
      <c r="N36" s="18">
        <v>162</v>
      </c>
      <c r="O36" s="18">
        <v>154</v>
      </c>
      <c r="P36" s="19">
        <f t="shared" si="9"/>
        <v>0.91085271317829453</v>
      </c>
      <c r="Q36" s="19">
        <f t="shared" si="12"/>
        <v>1.0432098765432098</v>
      </c>
      <c r="R36" s="20">
        <f t="shared" si="13"/>
        <v>0.86363636363636365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53</v>
      </c>
      <c r="D37" s="53">
        <v>49</v>
      </c>
      <c r="E37" s="54">
        <f t="shared" si="6"/>
        <v>-7.5471698113207544E-2</v>
      </c>
      <c r="F37" s="52">
        <v>35</v>
      </c>
      <c r="G37" s="52">
        <v>30</v>
      </c>
      <c r="H37" s="55">
        <f t="shared" si="7"/>
        <v>-0.14285714285714285</v>
      </c>
      <c r="I37" s="52">
        <v>27</v>
      </c>
      <c r="J37" s="52">
        <v>28</v>
      </c>
      <c r="K37" s="55">
        <f t="shared" si="8"/>
        <v>3.7037037037037035E-2</v>
      </c>
      <c r="L37" s="56"/>
      <c r="M37" s="57">
        <v>57</v>
      </c>
      <c r="N37" s="57">
        <v>32</v>
      </c>
      <c r="O37" s="57">
        <v>31</v>
      </c>
      <c r="P37" s="58">
        <f t="shared" si="9"/>
        <v>0.85964912280701755</v>
      </c>
      <c r="Q37" s="58">
        <f t="shared" si="12"/>
        <v>0.9375</v>
      </c>
      <c r="R37" s="59">
        <f t="shared" si="13"/>
        <v>0.90322580645161288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16</v>
      </c>
      <c r="G38" s="47">
        <v>10</v>
      </c>
      <c r="H38" s="49">
        <f t="shared" si="7"/>
        <v>-0.375</v>
      </c>
      <c r="I38" s="47">
        <v>9</v>
      </c>
      <c r="J38" s="47">
        <v>5</v>
      </c>
      <c r="K38" s="49">
        <f t="shared" si="8"/>
        <v>-0.44444444444444442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2"/>
        <v>1</v>
      </c>
      <c r="R38" s="62">
        <f t="shared" si="13"/>
        <v>0.55555555555555558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39</v>
      </c>
      <c r="D39" s="43">
        <v>30</v>
      </c>
      <c r="E39" s="15">
        <f t="shared" si="6"/>
        <v>-0.23076923076923078</v>
      </c>
      <c r="F39" s="22">
        <v>33</v>
      </c>
      <c r="G39" s="22">
        <v>25</v>
      </c>
      <c r="H39" s="16">
        <f t="shared" si="7"/>
        <v>-0.24242424242424243</v>
      </c>
      <c r="I39" s="22">
        <v>17</v>
      </c>
      <c r="J39" s="22">
        <v>15</v>
      </c>
      <c r="K39" s="16">
        <f t="shared" si="8"/>
        <v>-0.11764705882352941</v>
      </c>
      <c r="L39" s="45"/>
      <c r="M39" s="18">
        <v>39</v>
      </c>
      <c r="N39" s="18">
        <v>17</v>
      </c>
      <c r="O39" s="18">
        <v>16</v>
      </c>
      <c r="P39" s="19">
        <f t="shared" si="9"/>
        <v>0.76923076923076927</v>
      </c>
      <c r="Q39" s="19">
        <f t="shared" si="12"/>
        <v>1.4705882352941178</v>
      </c>
      <c r="R39" s="20">
        <f t="shared" si="13"/>
        <v>0.9375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34</v>
      </c>
      <c r="E40" s="54">
        <f t="shared" si="6"/>
        <v>0.36</v>
      </c>
      <c r="F40" s="52">
        <v>8</v>
      </c>
      <c r="G40" s="52">
        <v>13</v>
      </c>
      <c r="H40" s="55">
        <f t="shared" si="7"/>
        <v>0.625</v>
      </c>
      <c r="I40" s="52">
        <v>7</v>
      </c>
      <c r="J40" s="52">
        <v>11</v>
      </c>
      <c r="K40" s="55">
        <f t="shared" si="8"/>
        <v>0.5714285714285714</v>
      </c>
      <c r="L40" s="56"/>
      <c r="M40" s="57">
        <v>25</v>
      </c>
      <c r="N40" s="57">
        <v>6</v>
      </c>
      <c r="O40" s="57">
        <v>6</v>
      </c>
      <c r="P40" s="58">
        <f t="shared" si="9"/>
        <v>1.36</v>
      </c>
      <c r="Q40" s="58">
        <f t="shared" si="12"/>
        <v>2.1666666666666665</v>
      </c>
      <c r="R40" s="59">
        <f t="shared" si="13"/>
        <v>1.8333333333333333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538</v>
      </c>
      <c r="D41" s="48">
        <v>482</v>
      </c>
      <c r="E41" s="44">
        <f t="shared" si="6"/>
        <v>-0.10408921933085502</v>
      </c>
      <c r="F41" s="47">
        <v>480</v>
      </c>
      <c r="G41" s="47">
        <v>428</v>
      </c>
      <c r="H41" s="49">
        <f t="shared" si="7"/>
        <v>-0.10833333333333334</v>
      </c>
      <c r="I41" s="47">
        <v>311</v>
      </c>
      <c r="J41" s="47">
        <v>274</v>
      </c>
      <c r="K41" s="49">
        <f t="shared" si="8"/>
        <v>-0.11897106109324759</v>
      </c>
      <c r="L41" s="45"/>
      <c r="M41" s="50">
        <v>566</v>
      </c>
      <c r="N41" s="50">
        <v>352</v>
      </c>
      <c r="O41" s="50">
        <v>320</v>
      </c>
      <c r="P41" s="61">
        <f t="shared" si="9"/>
        <v>0.85159010600706708</v>
      </c>
      <c r="Q41" s="61">
        <f t="shared" si="12"/>
        <v>1.2159090909090908</v>
      </c>
      <c r="R41" s="62">
        <f t="shared" si="13"/>
        <v>0.85624999999999996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1087</v>
      </c>
      <c r="D42" s="53">
        <v>1149</v>
      </c>
      <c r="E42" s="54">
        <f t="shared" si="6"/>
        <v>5.7037718491260353E-2</v>
      </c>
      <c r="F42" s="52">
        <v>965</v>
      </c>
      <c r="G42" s="52">
        <v>1024</v>
      </c>
      <c r="H42" s="55">
        <f t="shared" si="7"/>
        <v>6.1139896373056994E-2</v>
      </c>
      <c r="I42" s="52">
        <v>649</v>
      </c>
      <c r="J42" s="52">
        <v>638</v>
      </c>
      <c r="K42" s="55">
        <f t="shared" si="8"/>
        <v>-1.6949152542372881E-2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0.97870528109028965</v>
      </c>
      <c r="Q42" s="58">
        <f t="shared" si="12"/>
        <v>1.3385620915032679</v>
      </c>
      <c r="R42" s="59">
        <f t="shared" si="13"/>
        <v>0.9127324749642346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3</v>
      </c>
      <c r="D43" s="63">
        <v>8</v>
      </c>
      <c r="E43" s="44">
        <f t="shared" si="6"/>
        <v>1.6666666666666667</v>
      </c>
      <c r="F43" s="47">
        <v>2</v>
      </c>
      <c r="G43" s="63">
        <v>6</v>
      </c>
      <c r="H43" s="49">
        <f t="shared" si="7"/>
        <v>2</v>
      </c>
      <c r="I43" s="47">
        <v>2</v>
      </c>
      <c r="J43" s="23">
        <v>4</v>
      </c>
      <c r="K43" s="49">
        <f t="shared" si="8"/>
        <v>1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27</v>
      </c>
      <c r="D44" s="43">
        <v>37</v>
      </c>
      <c r="E44" s="15">
        <f t="shared" si="6"/>
        <v>0.37037037037037035</v>
      </c>
      <c r="F44" s="22">
        <v>23</v>
      </c>
      <c r="G44" s="22">
        <v>29</v>
      </c>
      <c r="H44" s="49">
        <f t="shared" si="7"/>
        <v>0.2608695652173913</v>
      </c>
      <c r="I44" s="22">
        <v>20</v>
      </c>
      <c r="J44" s="22">
        <v>24</v>
      </c>
      <c r="K44" s="16">
        <f t="shared" si="8"/>
        <v>0.2</v>
      </c>
      <c r="L44" s="45"/>
      <c r="M44" s="18">
        <v>27</v>
      </c>
      <c r="N44" s="18">
        <v>22</v>
      </c>
      <c r="O44" s="18">
        <v>21</v>
      </c>
      <c r="P44" s="19">
        <f t="shared" ref="P44:P55" si="14">D44/M44</f>
        <v>1.3703703703703705</v>
      </c>
      <c r="Q44" s="19">
        <f>G44/N44</f>
        <v>1.3181818181818181</v>
      </c>
      <c r="R44" s="20">
        <f>J44/O44</f>
        <v>1.1428571428571428</v>
      </c>
      <c r="S44" s="21"/>
    </row>
    <row r="45" spans="1:21" ht="15.75" thickBot="1" x14ac:dyDescent="0.3">
      <c r="A45" s="70"/>
      <c r="B45" s="51" t="s">
        <v>18</v>
      </c>
      <c r="C45" s="52">
        <v>28</v>
      </c>
      <c r="D45" s="53">
        <v>15</v>
      </c>
      <c r="E45" s="54">
        <f t="shared" si="6"/>
        <v>-0.4642857142857143</v>
      </c>
      <c r="F45" s="52">
        <v>23</v>
      </c>
      <c r="G45" s="52">
        <v>8</v>
      </c>
      <c r="H45" s="55">
        <f t="shared" si="7"/>
        <v>-0.65217391304347827</v>
      </c>
      <c r="I45" s="52">
        <v>10</v>
      </c>
      <c r="J45" s="52">
        <v>7</v>
      </c>
      <c r="K45" s="55">
        <f t="shared" si="8"/>
        <v>-0.3</v>
      </c>
      <c r="L45" s="56"/>
      <c r="M45" s="57">
        <v>28</v>
      </c>
      <c r="N45" s="57">
        <v>11</v>
      </c>
      <c r="O45" s="57">
        <v>10</v>
      </c>
      <c r="P45" s="58">
        <f t="shared" si="14"/>
        <v>0.5357142857142857</v>
      </c>
      <c r="Q45" s="58">
        <f>G45/N45</f>
        <v>0.72727272727272729</v>
      </c>
      <c r="R45" s="59">
        <f>J45/O45</f>
        <v>0.7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9</v>
      </c>
      <c r="D46" s="48">
        <v>9</v>
      </c>
      <c r="E46" s="44">
        <f t="shared" si="6"/>
        <v>0</v>
      </c>
      <c r="F46" s="47">
        <v>8</v>
      </c>
      <c r="G46" s="47">
        <v>7</v>
      </c>
      <c r="H46" s="49">
        <f t="shared" si="7"/>
        <v>-0.125</v>
      </c>
      <c r="I46" s="47">
        <v>4</v>
      </c>
      <c r="J46" s="47">
        <v>2</v>
      </c>
      <c r="K46" s="49">
        <f t="shared" si="8"/>
        <v>-0.5</v>
      </c>
      <c r="L46" s="64"/>
      <c r="M46" s="50">
        <v>11</v>
      </c>
      <c r="N46" s="50">
        <v>7</v>
      </c>
      <c r="O46" s="50">
        <v>6</v>
      </c>
      <c r="P46" s="61">
        <f t="shared" si="14"/>
        <v>0.81818181818181823</v>
      </c>
      <c r="Q46" s="61">
        <f>G46/N46</f>
        <v>1</v>
      </c>
      <c r="R46" s="62">
        <f>J46/O46</f>
        <v>0.33333333333333331</v>
      </c>
      <c r="S46" s="21"/>
    </row>
    <row r="47" spans="1:21" ht="15.75" thickBot="1" x14ac:dyDescent="0.3">
      <c r="A47" s="70"/>
      <c r="B47" s="51" t="s">
        <v>17</v>
      </c>
      <c r="C47" s="52">
        <v>17</v>
      </c>
      <c r="D47" s="53">
        <v>17</v>
      </c>
      <c r="E47" s="54">
        <f t="shared" si="6"/>
        <v>0</v>
      </c>
      <c r="F47" s="52">
        <v>15</v>
      </c>
      <c r="G47" s="52">
        <v>15</v>
      </c>
      <c r="H47" s="55">
        <f t="shared" si="7"/>
        <v>0</v>
      </c>
      <c r="I47" s="52">
        <v>11</v>
      </c>
      <c r="J47" s="52">
        <v>9</v>
      </c>
      <c r="K47" s="54">
        <f t="shared" si="8"/>
        <v>-0.18181818181818182</v>
      </c>
      <c r="L47" s="65"/>
      <c r="M47" s="57">
        <v>20</v>
      </c>
      <c r="N47" s="57">
        <v>15</v>
      </c>
      <c r="O47" s="57">
        <v>14</v>
      </c>
      <c r="P47" s="58">
        <f t="shared" si="14"/>
        <v>0.85</v>
      </c>
      <c r="Q47" s="58">
        <f>G47/N47</f>
        <v>1</v>
      </c>
      <c r="R47" s="59">
        <f>J47/O47</f>
        <v>0.6428571428571429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2</v>
      </c>
      <c r="D48" s="48">
        <v>2</v>
      </c>
      <c r="E48" s="44">
        <f t="shared" si="6"/>
        <v>0</v>
      </c>
      <c r="F48" s="47">
        <v>1</v>
      </c>
      <c r="G48" s="47">
        <v>2</v>
      </c>
      <c r="H48" s="49">
        <f t="shared" si="7"/>
        <v>1</v>
      </c>
      <c r="I48" s="47">
        <v>0</v>
      </c>
      <c r="J48" s="47">
        <v>0</v>
      </c>
      <c r="K48" s="49">
        <v>0</v>
      </c>
      <c r="L48" s="64"/>
      <c r="M48" s="50">
        <v>2</v>
      </c>
      <c r="N48" s="50">
        <v>0</v>
      </c>
      <c r="O48" s="50">
        <v>0</v>
      </c>
      <c r="P48" s="61">
        <f t="shared" si="14"/>
        <v>1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9</v>
      </c>
      <c r="D49" s="53">
        <v>7</v>
      </c>
      <c r="E49" s="54">
        <f t="shared" si="6"/>
        <v>-0.22222222222222221</v>
      </c>
      <c r="F49" s="52">
        <v>6</v>
      </c>
      <c r="G49" s="52">
        <v>7</v>
      </c>
      <c r="H49" s="55">
        <f t="shared" si="7"/>
        <v>0.16666666666666666</v>
      </c>
      <c r="I49" s="52">
        <v>3</v>
      </c>
      <c r="J49" s="52">
        <v>4</v>
      </c>
      <c r="K49" s="55">
        <f t="shared" si="8"/>
        <v>0.33333333333333331</v>
      </c>
      <c r="L49" s="65"/>
      <c r="M49" s="57">
        <v>9</v>
      </c>
      <c r="N49" s="57">
        <v>4</v>
      </c>
      <c r="O49" s="57">
        <v>3</v>
      </c>
      <c r="P49" s="58">
        <f t="shared" si="14"/>
        <v>0.77777777777777779</v>
      </c>
      <c r="Q49" s="58">
        <f>G49/N49</f>
        <v>1.75</v>
      </c>
      <c r="R49" s="59">
        <f>J49/O49</f>
        <v>1.3333333333333333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63</v>
      </c>
      <c r="D50" s="48">
        <v>49</v>
      </c>
      <c r="E50" s="44">
        <f t="shared" si="6"/>
        <v>-0.22222222222222221</v>
      </c>
      <c r="F50" s="47">
        <v>55</v>
      </c>
      <c r="G50" s="47">
        <v>44</v>
      </c>
      <c r="H50" s="49">
        <f t="shared" si="7"/>
        <v>-0.2</v>
      </c>
      <c r="I50" s="47">
        <v>32</v>
      </c>
      <c r="J50" s="47">
        <v>24</v>
      </c>
      <c r="K50" s="49">
        <f t="shared" si="8"/>
        <v>-0.25</v>
      </c>
      <c r="L50" s="64"/>
      <c r="M50" s="50">
        <v>74</v>
      </c>
      <c r="N50" s="50">
        <v>50</v>
      </c>
      <c r="O50" s="50">
        <v>46</v>
      </c>
      <c r="P50" s="61">
        <f t="shared" si="14"/>
        <v>0.66216216216216217</v>
      </c>
      <c r="Q50" s="61">
        <f>G50/N50</f>
        <v>0.88</v>
      </c>
      <c r="R50" s="62">
        <f>J50/O50</f>
        <v>0.52173913043478259</v>
      </c>
      <c r="S50" s="21"/>
    </row>
    <row r="51" spans="1:19" ht="15.75" thickBot="1" x14ac:dyDescent="0.3">
      <c r="A51" s="70"/>
      <c r="B51" s="51" t="s">
        <v>17</v>
      </c>
      <c r="C51" s="52">
        <v>112</v>
      </c>
      <c r="D51" s="53">
        <v>88</v>
      </c>
      <c r="E51" s="54">
        <f t="shared" si="6"/>
        <v>-0.21428571428571427</v>
      </c>
      <c r="F51" s="52">
        <v>93</v>
      </c>
      <c r="G51" s="52">
        <v>79</v>
      </c>
      <c r="H51" s="55">
        <f t="shared" si="7"/>
        <v>-0.15053763440860216</v>
      </c>
      <c r="I51" s="52">
        <v>56</v>
      </c>
      <c r="J51" s="52">
        <v>45</v>
      </c>
      <c r="K51" s="55">
        <f t="shared" si="8"/>
        <v>-0.19642857142857142</v>
      </c>
      <c r="L51" s="65"/>
      <c r="M51" s="57">
        <v>150</v>
      </c>
      <c r="N51" s="57">
        <v>102</v>
      </c>
      <c r="O51" s="57">
        <v>96</v>
      </c>
      <c r="P51" s="58">
        <f t="shared" si="14"/>
        <v>0.58666666666666667</v>
      </c>
      <c r="Q51" s="58">
        <f>G51/N51</f>
        <v>0.77450980392156865</v>
      </c>
      <c r="R51" s="59">
        <f>J51/O51</f>
        <v>0.46875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24</v>
      </c>
      <c r="D52" s="48">
        <v>33</v>
      </c>
      <c r="E52" s="44">
        <f t="shared" si="6"/>
        <v>0.375</v>
      </c>
      <c r="F52" s="47">
        <v>22</v>
      </c>
      <c r="G52" s="47">
        <v>30</v>
      </c>
      <c r="H52" s="49">
        <f t="shared" si="7"/>
        <v>0.36363636363636365</v>
      </c>
      <c r="I52" s="47">
        <v>9</v>
      </c>
      <c r="J52" s="47">
        <v>18</v>
      </c>
      <c r="K52" s="49">
        <f t="shared" si="8"/>
        <v>1</v>
      </c>
      <c r="L52" s="64"/>
      <c r="M52" s="50">
        <v>42</v>
      </c>
      <c r="N52" s="50">
        <v>31</v>
      </c>
      <c r="O52" s="50">
        <v>24</v>
      </c>
      <c r="P52" s="61">
        <f t="shared" si="14"/>
        <v>0.7857142857142857</v>
      </c>
      <c r="Q52" s="61">
        <f>G52/N52</f>
        <v>0.967741935483871</v>
      </c>
      <c r="R52" s="62">
        <f>J52/O52</f>
        <v>0.75</v>
      </c>
      <c r="S52" s="21"/>
    </row>
    <row r="53" spans="1:19" ht="15.75" thickBot="1" x14ac:dyDescent="0.3">
      <c r="A53" s="70"/>
      <c r="B53" s="51" t="s">
        <v>17</v>
      </c>
      <c r="C53" s="52">
        <v>44</v>
      </c>
      <c r="D53" s="53">
        <v>64</v>
      </c>
      <c r="E53" s="54">
        <f t="shared" si="6"/>
        <v>0.45454545454545453</v>
      </c>
      <c r="F53" s="52">
        <v>42</v>
      </c>
      <c r="G53" s="52">
        <v>55</v>
      </c>
      <c r="H53" s="55">
        <f t="shared" si="7"/>
        <v>0.30952380952380953</v>
      </c>
      <c r="I53" s="52">
        <v>19</v>
      </c>
      <c r="J53" s="52">
        <v>29</v>
      </c>
      <c r="K53" s="55">
        <f t="shared" si="8"/>
        <v>0.52631578947368418</v>
      </c>
      <c r="L53" s="65"/>
      <c r="M53" s="57">
        <v>74</v>
      </c>
      <c r="N53" s="57">
        <v>57</v>
      </c>
      <c r="O53" s="57">
        <v>47</v>
      </c>
      <c r="P53" s="58">
        <f t="shared" si="14"/>
        <v>0.86486486486486491</v>
      </c>
      <c r="Q53" s="58">
        <f>G53/N53</f>
        <v>0.96491228070175439</v>
      </c>
      <c r="R53" s="59">
        <f>J53/O53</f>
        <v>0.61702127659574468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5</v>
      </c>
      <c r="D54" s="48">
        <v>2</v>
      </c>
      <c r="E54" s="44">
        <f t="shared" si="6"/>
        <v>-0.6</v>
      </c>
      <c r="F54" s="47">
        <v>2</v>
      </c>
      <c r="G54" s="47">
        <v>2</v>
      </c>
      <c r="H54" s="49">
        <f t="shared" si="7"/>
        <v>0</v>
      </c>
      <c r="I54" s="47">
        <v>2</v>
      </c>
      <c r="J54" s="47">
        <v>1</v>
      </c>
      <c r="K54" s="49">
        <f t="shared" si="8"/>
        <v>-0.5</v>
      </c>
      <c r="L54" s="64"/>
      <c r="M54" s="50">
        <v>5</v>
      </c>
      <c r="N54" s="50">
        <v>3</v>
      </c>
      <c r="O54" s="50">
        <v>3</v>
      </c>
      <c r="P54" s="61">
        <f t="shared" si="14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8</v>
      </c>
      <c r="D55" s="53">
        <v>4</v>
      </c>
      <c r="E55" s="54">
        <f t="shared" si="6"/>
        <v>-0.5</v>
      </c>
      <c r="F55" s="52">
        <v>5</v>
      </c>
      <c r="G55" s="52">
        <v>4</v>
      </c>
      <c r="H55" s="55">
        <f t="shared" si="7"/>
        <v>-0.2</v>
      </c>
      <c r="I55" s="52">
        <v>4</v>
      </c>
      <c r="J55" s="52">
        <v>2</v>
      </c>
      <c r="K55" s="55">
        <f t="shared" si="8"/>
        <v>-0.5</v>
      </c>
      <c r="L55" s="65"/>
      <c r="M55" s="57">
        <v>11</v>
      </c>
      <c r="N55" s="57">
        <v>8</v>
      </c>
      <c r="O55" s="57">
        <v>7</v>
      </c>
      <c r="P55" s="58">
        <f t="shared" si="14"/>
        <v>0.36363636363636365</v>
      </c>
      <c r="Q55" s="58">
        <f>G55/N55</f>
        <v>0.5</v>
      </c>
      <c r="R55" s="59">
        <f>J55/O55</f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43:A45"/>
    <mergeCell ref="A46:A47"/>
    <mergeCell ref="A48:A49"/>
    <mergeCell ref="A50:A51"/>
    <mergeCell ref="A52:A53"/>
    <mergeCell ref="A54:A55"/>
    <mergeCell ref="A26:A28"/>
    <mergeCell ref="A29:A31"/>
    <mergeCell ref="A32:A34"/>
    <mergeCell ref="A35:A37"/>
    <mergeCell ref="A38:A40"/>
    <mergeCell ref="A41:A42"/>
    <mergeCell ref="A14:B14"/>
    <mergeCell ref="A15:B15"/>
    <mergeCell ref="A16:B16"/>
    <mergeCell ref="A17:A19"/>
    <mergeCell ref="A20:A22"/>
    <mergeCell ref="A23:A25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159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160</v>
      </c>
      <c r="D6" s="9" t="s">
        <v>161</v>
      </c>
      <c r="E6" s="8" t="s">
        <v>53</v>
      </c>
      <c r="F6" s="8" t="s">
        <v>162</v>
      </c>
      <c r="G6" s="8" t="s">
        <v>163</v>
      </c>
      <c r="H6" s="8" t="s">
        <v>53</v>
      </c>
      <c r="I6" s="8" t="s">
        <v>164</v>
      </c>
      <c r="J6" s="8" t="s">
        <v>165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2857</v>
      </c>
      <c r="D7" s="14">
        <v>2887</v>
      </c>
      <c r="E7" s="15">
        <f t="shared" ref="E7:E15" si="0">(D7-C7)/C7</f>
        <v>1.0500525026251312E-2</v>
      </c>
      <c r="F7" s="14">
        <v>2155</v>
      </c>
      <c r="G7" s="14">
        <v>2166</v>
      </c>
      <c r="H7" s="16">
        <f t="shared" ref="H7:H15" si="1">(G7-F7)/F7</f>
        <v>5.1044083526682136E-3</v>
      </c>
      <c r="I7" s="14">
        <v>992</v>
      </c>
      <c r="J7" s="14">
        <v>919</v>
      </c>
      <c r="K7" s="16">
        <f t="shared" ref="K7:K15" si="2">(J7-I7)/I7</f>
        <v>-7.3588709677419359E-2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0.75378590078328978</v>
      </c>
      <c r="Q7" s="19">
        <f t="shared" ref="Q7:Q15" si="4">G7/N7</f>
        <v>0.96782841823056298</v>
      </c>
      <c r="R7" s="20">
        <f t="shared" ref="R7:R15" si="5">J7/O7</f>
        <v>0.43761904761904763</v>
      </c>
      <c r="S7" s="21"/>
      <c r="T7" s="2"/>
      <c r="U7" s="2"/>
    </row>
    <row r="8" spans="1:21" x14ac:dyDescent="0.25">
      <c r="A8" s="81" t="s">
        <v>7</v>
      </c>
      <c r="B8" s="82"/>
      <c r="C8" s="22">
        <v>438</v>
      </c>
      <c r="D8" s="22">
        <v>382</v>
      </c>
      <c r="E8" s="15">
        <f t="shared" si="0"/>
        <v>-0.12785388127853881</v>
      </c>
      <c r="F8" s="22">
        <v>316</v>
      </c>
      <c r="G8" s="22">
        <v>264</v>
      </c>
      <c r="H8" s="16">
        <f t="shared" si="1"/>
        <v>-0.16455696202531644</v>
      </c>
      <c r="I8" s="22">
        <v>175</v>
      </c>
      <c r="J8" s="22">
        <v>131</v>
      </c>
      <c r="K8" s="16">
        <f t="shared" si="2"/>
        <v>-0.25142857142857145</v>
      </c>
      <c r="L8" s="17"/>
      <c r="M8" s="18">
        <v>376</v>
      </c>
      <c r="N8" s="18">
        <v>205</v>
      </c>
      <c r="O8" s="18">
        <v>199</v>
      </c>
      <c r="P8" s="19">
        <f t="shared" si="3"/>
        <v>1.0159574468085106</v>
      </c>
      <c r="Q8" s="19">
        <f t="shared" si="4"/>
        <v>1.2878048780487805</v>
      </c>
      <c r="R8" s="20">
        <f t="shared" si="5"/>
        <v>0.65829145728643212</v>
      </c>
      <c r="S8" s="21"/>
      <c r="T8" s="2"/>
      <c r="U8" s="2"/>
    </row>
    <row r="9" spans="1:21" x14ac:dyDescent="0.25">
      <c r="A9" s="81" t="s">
        <v>39</v>
      </c>
      <c r="B9" s="82"/>
      <c r="C9" s="22">
        <v>344</v>
      </c>
      <c r="D9" s="22">
        <v>302</v>
      </c>
      <c r="E9" s="15">
        <f t="shared" si="0"/>
        <v>-0.12209302325581395</v>
      </c>
      <c r="F9" s="22">
        <v>247</v>
      </c>
      <c r="G9" s="22">
        <v>200</v>
      </c>
      <c r="H9" s="16">
        <f t="shared" si="1"/>
        <v>-0.19028340080971659</v>
      </c>
      <c r="I9" s="22">
        <v>152</v>
      </c>
      <c r="J9" s="22">
        <v>110</v>
      </c>
      <c r="K9" s="16">
        <f t="shared" si="2"/>
        <v>-0.27631578947368424</v>
      </c>
      <c r="L9" s="17"/>
      <c r="M9" s="18">
        <v>342</v>
      </c>
      <c r="N9" s="18">
        <v>182</v>
      </c>
      <c r="O9" s="18">
        <v>177</v>
      </c>
      <c r="P9" s="19">
        <f t="shared" si="3"/>
        <v>0.88304093567251463</v>
      </c>
      <c r="Q9" s="19">
        <f t="shared" si="4"/>
        <v>1.098901098901099</v>
      </c>
      <c r="R9" s="20">
        <f t="shared" si="5"/>
        <v>0.62146892655367236</v>
      </c>
      <c r="S9" s="21"/>
      <c r="T9" s="2"/>
      <c r="U9" s="2"/>
    </row>
    <row r="10" spans="1:21" x14ac:dyDescent="0.25">
      <c r="A10" s="81" t="s">
        <v>8</v>
      </c>
      <c r="B10" s="82"/>
      <c r="C10" s="22">
        <v>1767</v>
      </c>
      <c r="D10" s="22">
        <v>1703</v>
      </c>
      <c r="E10" s="15">
        <f t="shared" si="0"/>
        <v>-3.6219581211092249E-2</v>
      </c>
      <c r="F10" s="22">
        <v>1338</v>
      </c>
      <c r="G10" s="22">
        <v>1297</v>
      </c>
      <c r="H10" s="16">
        <f t="shared" si="1"/>
        <v>-3.0642750373692077E-2</v>
      </c>
      <c r="I10" s="22">
        <v>588</v>
      </c>
      <c r="J10" s="22">
        <v>555</v>
      </c>
      <c r="K10" s="16">
        <f t="shared" si="2"/>
        <v>-5.6122448979591837E-2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0.79803186504217427</v>
      </c>
      <c r="Q10" s="19">
        <f t="shared" si="4"/>
        <v>1.1057118499573741</v>
      </c>
      <c r="R10" s="20">
        <f t="shared" si="5"/>
        <v>0.50684931506849318</v>
      </c>
      <c r="S10" s="21"/>
      <c r="T10" s="2"/>
      <c r="U10" s="2"/>
    </row>
    <row r="11" spans="1:21" x14ac:dyDescent="0.25">
      <c r="A11" s="81" t="s">
        <v>9</v>
      </c>
      <c r="B11" s="82"/>
      <c r="C11" s="14">
        <v>307</v>
      </c>
      <c r="D11" s="14">
        <v>273</v>
      </c>
      <c r="E11" s="15">
        <f t="shared" si="0"/>
        <v>-0.11074918566775244</v>
      </c>
      <c r="F11" s="14">
        <v>267</v>
      </c>
      <c r="G11" s="14">
        <v>229</v>
      </c>
      <c r="H11" s="16">
        <f t="shared" si="1"/>
        <v>-0.14232209737827714</v>
      </c>
      <c r="I11" s="14">
        <v>154</v>
      </c>
      <c r="J11" s="14">
        <v>117</v>
      </c>
      <c r="K11" s="16">
        <f t="shared" si="2"/>
        <v>-0.24025974025974026</v>
      </c>
      <c r="L11" s="17"/>
      <c r="M11" s="18">
        <v>606</v>
      </c>
      <c r="N11" s="18">
        <v>461</v>
      </c>
      <c r="O11" s="18">
        <v>439</v>
      </c>
      <c r="P11" s="19">
        <f t="shared" si="3"/>
        <v>0.45049504950495051</v>
      </c>
      <c r="Q11" s="19">
        <f t="shared" si="4"/>
        <v>0.49674620390455532</v>
      </c>
      <c r="R11" s="20">
        <f t="shared" si="5"/>
        <v>0.26651480637813213</v>
      </c>
      <c r="S11" s="21"/>
      <c r="T11" s="2"/>
      <c r="U11" s="2"/>
    </row>
    <row r="12" spans="1:21" x14ac:dyDescent="0.25">
      <c r="A12" s="81" t="s">
        <v>10</v>
      </c>
      <c r="B12" s="82"/>
      <c r="C12" s="14">
        <v>713</v>
      </c>
      <c r="D12" s="14">
        <v>825</v>
      </c>
      <c r="E12" s="15">
        <f t="shared" si="0"/>
        <v>0.15708274894810659</v>
      </c>
      <c r="F12" s="14">
        <v>510</v>
      </c>
      <c r="G12" s="14">
        <v>592</v>
      </c>
      <c r="H12" s="16">
        <f t="shared" si="1"/>
        <v>0.16078431372549021</v>
      </c>
      <c r="I12" s="14">
        <v>233</v>
      </c>
      <c r="J12" s="14">
        <v>209</v>
      </c>
      <c r="K12" s="16">
        <f t="shared" si="2"/>
        <v>-0.10300429184549356</v>
      </c>
      <c r="L12" s="17"/>
      <c r="M12" s="18">
        <v>1027</v>
      </c>
      <c r="N12" s="18">
        <v>559</v>
      </c>
      <c r="O12" s="18">
        <v>522</v>
      </c>
      <c r="P12" s="19">
        <f t="shared" si="3"/>
        <v>0.80331061343719568</v>
      </c>
      <c r="Q12" s="19">
        <f t="shared" si="4"/>
        <v>1.0590339892665475</v>
      </c>
      <c r="R12" s="20">
        <f t="shared" si="5"/>
        <v>0.4003831417624521</v>
      </c>
      <c r="S12" s="21"/>
      <c r="T12" s="2"/>
      <c r="U12" s="2"/>
    </row>
    <row r="13" spans="1:21" x14ac:dyDescent="0.25">
      <c r="A13" s="81" t="s">
        <v>11</v>
      </c>
      <c r="B13" s="82"/>
      <c r="C13" s="23">
        <v>70</v>
      </c>
      <c r="D13" s="23">
        <v>86</v>
      </c>
      <c r="E13" s="15">
        <f t="shared" si="0"/>
        <v>0.22857142857142856</v>
      </c>
      <c r="F13" s="23">
        <v>40</v>
      </c>
      <c r="G13" s="23">
        <v>48</v>
      </c>
      <c r="H13" s="16">
        <f t="shared" si="1"/>
        <v>0.2</v>
      </c>
      <c r="I13" s="23">
        <v>17</v>
      </c>
      <c r="J13" s="23">
        <v>38</v>
      </c>
      <c r="K13" s="16">
        <f t="shared" si="2"/>
        <v>1.2352941176470589</v>
      </c>
      <c r="L13" s="17"/>
      <c r="M13" s="18">
        <v>63</v>
      </c>
      <c r="N13" s="18">
        <v>45</v>
      </c>
      <c r="O13" s="18">
        <v>44</v>
      </c>
      <c r="P13" s="19">
        <f t="shared" si="3"/>
        <v>1.3650793650793651</v>
      </c>
      <c r="Q13" s="19">
        <f t="shared" si="4"/>
        <v>1.0666666666666667</v>
      </c>
      <c r="R13" s="20">
        <f t="shared" si="5"/>
        <v>0.86363636363636365</v>
      </c>
      <c r="S13" s="21"/>
      <c r="T13" s="2"/>
      <c r="U13" s="2"/>
    </row>
    <row r="14" spans="1:21" x14ac:dyDescent="0.25">
      <c r="A14" s="72" t="s">
        <v>12</v>
      </c>
      <c r="B14" s="73"/>
      <c r="C14" s="22">
        <v>881</v>
      </c>
      <c r="D14" s="22">
        <v>889</v>
      </c>
      <c r="E14" s="15">
        <f t="shared" si="0"/>
        <v>9.0805902383654935E-3</v>
      </c>
      <c r="F14" s="22">
        <v>311</v>
      </c>
      <c r="G14" s="22">
        <v>340</v>
      </c>
      <c r="H14" s="16">
        <f t="shared" si="1"/>
        <v>9.3247588424437297E-2</v>
      </c>
      <c r="I14" s="22">
        <v>83</v>
      </c>
      <c r="J14" s="22">
        <v>113</v>
      </c>
      <c r="K14" s="16">
        <f t="shared" si="2"/>
        <v>0.36144578313253012</v>
      </c>
      <c r="L14" s="17"/>
      <c r="M14" s="18">
        <v>920</v>
      </c>
      <c r="N14" s="18">
        <v>308</v>
      </c>
      <c r="O14" s="18">
        <v>295</v>
      </c>
      <c r="P14" s="19">
        <f t="shared" si="3"/>
        <v>0.96630434782608698</v>
      </c>
      <c r="Q14" s="19">
        <f t="shared" si="4"/>
        <v>1.1038961038961039</v>
      </c>
      <c r="R14" s="20">
        <f t="shared" si="5"/>
        <v>0.38305084745762713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3738</v>
      </c>
      <c r="D15" s="26">
        <f>D7+D14</f>
        <v>3776</v>
      </c>
      <c r="E15" s="27">
        <f t="shared" si="0"/>
        <v>1.0165864098448368E-2</v>
      </c>
      <c r="F15" s="25">
        <f>F7+F14</f>
        <v>2466</v>
      </c>
      <c r="G15" s="25">
        <f>G7+G14</f>
        <v>2506</v>
      </c>
      <c r="H15" s="28">
        <f t="shared" si="1"/>
        <v>1.6220600162206E-2</v>
      </c>
      <c r="I15" s="25">
        <f>I7+I14</f>
        <v>1075</v>
      </c>
      <c r="J15" s="25">
        <f>J7+J14</f>
        <v>1032</v>
      </c>
      <c r="K15" s="28">
        <f t="shared" si="2"/>
        <v>-0.04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0.79494736842105262</v>
      </c>
      <c r="Q15" s="31">
        <f t="shared" si="4"/>
        <v>0.98428908091123335</v>
      </c>
      <c r="R15" s="32">
        <f t="shared" si="5"/>
        <v>0.43089770354906054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268</v>
      </c>
      <c r="D17" s="43">
        <v>290</v>
      </c>
      <c r="E17" s="15">
        <f t="shared" ref="E17:E55" si="6">(D17-C17)/C17</f>
        <v>8.2089552238805971E-2</v>
      </c>
      <c r="F17" s="22">
        <v>189</v>
      </c>
      <c r="G17" s="22">
        <v>207</v>
      </c>
      <c r="H17" s="16">
        <f t="shared" ref="H17:H43" si="7">(G17-F17)/F17</f>
        <v>9.5238095238095233E-2</v>
      </c>
      <c r="I17" s="22">
        <v>87</v>
      </c>
      <c r="J17" s="22">
        <v>100</v>
      </c>
      <c r="K17" s="49">
        <f t="shared" ref="K17:K45" si="8">(J17-I17)/I17</f>
        <v>0.14942528735632185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1.0357142857142858</v>
      </c>
      <c r="Q17" s="19">
        <f t="shared" ref="Q17:Q47" si="10">G17/N17</f>
        <v>1.6559999999999999</v>
      </c>
      <c r="R17" s="20">
        <f t="shared" ref="R17:R47" si="11">J17/O17</f>
        <v>0.81300813008130079</v>
      </c>
      <c r="S17" s="21"/>
      <c r="T17" s="2"/>
      <c r="U17" s="2"/>
    </row>
    <row r="18" spans="1:21" x14ac:dyDescent="0.25">
      <c r="A18" s="79"/>
      <c r="B18" s="42" t="s">
        <v>17</v>
      </c>
      <c r="C18" s="47">
        <v>409</v>
      </c>
      <c r="D18" s="48">
        <v>453</v>
      </c>
      <c r="E18" s="44">
        <f t="shared" si="6"/>
        <v>0.10757946210268948</v>
      </c>
      <c r="F18" s="47">
        <v>281</v>
      </c>
      <c r="G18" s="47">
        <v>313</v>
      </c>
      <c r="H18" s="49">
        <f t="shared" si="7"/>
        <v>0.11387900355871886</v>
      </c>
      <c r="I18" s="47">
        <v>137</v>
      </c>
      <c r="J18" s="47">
        <v>140</v>
      </c>
      <c r="K18" s="16">
        <f t="shared" si="8"/>
        <v>2.1897810218978103E-2</v>
      </c>
      <c r="L18" s="45"/>
      <c r="M18" s="50">
        <v>451</v>
      </c>
      <c r="N18" s="50">
        <v>215</v>
      </c>
      <c r="O18" s="50">
        <v>211</v>
      </c>
      <c r="P18" s="19">
        <f t="shared" si="9"/>
        <v>1.0044345898004434</v>
      </c>
      <c r="Q18" s="19">
        <f t="shared" si="10"/>
        <v>1.4558139534883721</v>
      </c>
      <c r="R18" s="20">
        <f t="shared" si="11"/>
        <v>0.6635071090047393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147</v>
      </c>
      <c r="D19" s="53">
        <v>118</v>
      </c>
      <c r="E19" s="54">
        <f t="shared" si="6"/>
        <v>-0.19727891156462585</v>
      </c>
      <c r="F19" s="52">
        <v>31</v>
      </c>
      <c r="G19" s="52">
        <v>33</v>
      </c>
      <c r="H19" s="55">
        <f t="shared" si="7"/>
        <v>6.4516129032258063E-2</v>
      </c>
      <c r="I19" s="52">
        <v>5</v>
      </c>
      <c r="J19" s="52">
        <v>1</v>
      </c>
      <c r="K19" s="54">
        <f t="shared" si="8"/>
        <v>-0.8</v>
      </c>
      <c r="L19" s="56"/>
      <c r="M19" s="57">
        <v>153</v>
      </c>
      <c r="N19" s="57">
        <v>28</v>
      </c>
      <c r="O19" s="57">
        <v>26</v>
      </c>
      <c r="P19" s="58">
        <f t="shared" si="9"/>
        <v>0.77124183006535951</v>
      </c>
      <c r="Q19" s="58">
        <f t="shared" si="10"/>
        <v>1.1785714285714286</v>
      </c>
      <c r="R19" s="59">
        <f t="shared" si="11"/>
        <v>3.8461538461538464E-2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305</v>
      </c>
      <c r="D20" s="48">
        <v>310</v>
      </c>
      <c r="E20" s="44">
        <f t="shared" si="6"/>
        <v>1.6393442622950821E-2</v>
      </c>
      <c r="F20" s="47">
        <v>228</v>
      </c>
      <c r="G20" s="47">
        <v>224</v>
      </c>
      <c r="H20" s="49">
        <f t="shared" si="7"/>
        <v>-1.7543859649122806E-2</v>
      </c>
      <c r="I20" s="47">
        <v>105</v>
      </c>
      <c r="J20" s="47">
        <v>100</v>
      </c>
      <c r="K20" s="49">
        <f t="shared" si="8"/>
        <v>-4.7619047619047616E-2</v>
      </c>
      <c r="L20" s="45"/>
      <c r="M20" s="50">
        <v>321</v>
      </c>
      <c r="N20" s="50">
        <v>158</v>
      </c>
      <c r="O20" s="50">
        <v>151</v>
      </c>
      <c r="P20" s="61">
        <f t="shared" si="9"/>
        <v>0.96573208722741433</v>
      </c>
      <c r="Q20" s="61">
        <f t="shared" si="10"/>
        <v>1.4177215189873418</v>
      </c>
      <c r="R20" s="62">
        <f t="shared" si="11"/>
        <v>0.66225165562913912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496</v>
      </c>
      <c r="D21" s="43">
        <v>505</v>
      </c>
      <c r="E21" s="15">
        <f t="shared" si="6"/>
        <v>1.8145161290322582E-2</v>
      </c>
      <c r="F21" s="22">
        <v>362</v>
      </c>
      <c r="G21" s="22">
        <v>345</v>
      </c>
      <c r="H21" s="16">
        <f t="shared" si="7"/>
        <v>-4.6961325966850827E-2</v>
      </c>
      <c r="I21" s="22">
        <v>168</v>
      </c>
      <c r="J21" s="22">
        <v>159</v>
      </c>
      <c r="K21" s="16">
        <f t="shared" si="8"/>
        <v>-5.3571428571428568E-2</v>
      </c>
      <c r="L21" s="45"/>
      <c r="M21" s="18">
        <v>563</v>
      </c>
      <c r="N21" s="18">
        <v>302</v>
      </c>
      <c r="O21" s="18">
        <v>283</v>
      </c>
      <c r="P21" s="19">
        <f t="shared" si="9"/>
        <v>0.89698046181172286</v>
      </c>
      <c r="Q21" s="19">
        <f t="shared" si="10"/>
        <v>1.1423841059602649</v>
      </c>
      <c r="R21" s="20">
        <f t="shared" si="11"/>
        <v>0.56183745583038869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182</v>
      </c>
      <c r="D22" s="53">
        <v>214</v>
      </c>
      <c r="E22" s="54">
        <f t="shared" si="6"/>
        <v>0.17582417582417584</v>
      </c>
      <c r="F22" s="52">
        <v>77</v>
      </c>
      <c r="G22" s="52">
        <v>92</v>
      </c>
      <c r="H22" s="55">
        <f t="shared" si="7"/>
        <v>0.19480519480519481</v>
      </c>
      <c r="I22" s="52">
        <v>22</v>
      </c>
      <c r="J22" s="52">
        <v>29</v>
      </c>
      <c r="K22" s="55">
        <f t="shared" si="8"/>
        <v>0.31818181818181818</v>
      </c>
      <c r="L22" s="56"/>
      <c r="M22" s="57">
        <v>186</v>
      </c>
      <c r="N22" s="57">
        <v>62</v>
      </c>
      <c r="O22" s="57">
        <v>60</v>
      </c>
      <c r="P22" s="58">
        <f t="shared" si="9"/>
        <v>1.1505376344086022</v>
      </c>
      <c r="Q22" s="58">
        <f t="shared" si="10"/>
        <v>1.4838709677419355</v>
      </c>
      <c r="R22" s="59">
        <f t="shared" si="11"/>
        <v>0.48333333333333334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331</v>
      </c>
      <c r="D23" s="48">
        <v>313</v>
      </c>
      <c r="E23" s="44">
        <f t="shared" si="6"/>
        <v>-5.4380664652567974E-2</v>
      </c>
      <c r="F23" s="47">
        <v>241</v>
      </c>
      <c r="G23" s="47">
        <v>243</v>
      </c>
      <c r="H23" s="49">
        <f t="shared" si="7"/>
        <v>8.2987551867219917E-3</v>
      </c>
      <c r="I23" s="47">
        <v>102</v>
      </c>
      <c r="J23" s="47">
        <v>84</v>
      </c>
      <c r="K23" s="49">
        <f t="shared" si="8"/>
        <v>-0.17647058823529413</v>
      </c>
      <c r="L23" s="45"/>
      <c r="M23" s="50">
        <v>348</v>
      </c>
      <c r="N23" s="50">
        <v>173</v>
      </c>
      <c r="O23" s="50">
        <v>162</v>
      </c>
      <c r="P23" s="61">
        <f t="shared" si="9"/>
        <v>0.89942528735632188</v>
      </c>
      <c r="Q23" s="61">
        <f t="shared" si="10"/>
        <v>1.4046242774566473</v>
      </c>
      <c r="R23" s="62">
        <f t="shared" si="11"/>
        <v>0.51851851851851849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483</v>
      </c>
      <c r="D24" s="43">
        <v>466</v>
      </c>
      <c r="E24" s="15">
        <f t="shared" si="6"/>
        <v>-3.5196687370600416E-2</v>
      </c>
      <c r="F24" s="22">
        <v>352</v>
      </c>
      <c r="G24" s="22">
        <v>351</v>
      </c>
      <c r="H24" s="16">
        <f t="shared" si="7"/>
        <v>-2.840909090909091E-3</v>
      </c>
      <c r="I24" s="22">
        <v>158</v>
      </c>
      <c r="J24" s="22">
        <v>122</v>
      </c>
      <c r="K24" s="16">
        <f t="shared" si="8"/>
        <v>-0.22784810126582278</v>
      </c>
      <c r="L24" s="45"/>
      <c r="M24" s="18">
        <v>532</v>
      </c>
      <c r="N24" s="18">
        <v>273</v>
      </c>
      <c r="O24" s="18">
        <v>261</v>
      </c>
      <c r="P24" s="19">
        <f t="shared" si="9"/>
        <v>0.87593984962406013</v>
      </c>
      <c r="Q24" s="19">
        <f t="shared" si="10"/>
        <v>1.2857142857142858</v>
      </c>
      <c r="R24" s="20">
        <f t="shared" si="11"/>
        <v>0.46743295019157088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243</v>
      </c>
      <c r="E25" s="54">
        <f t="shared" si="6"/>
        <v>9.9547511312217188E-2</v>
      </c>
      <c r="F25" s="52">
        <v>55</v>
      </c>
      <c r="G25" s="52">
        <v>69</v>
      </c>
      <c r="H25" s="55">
        <f t="shared" si="7"/>
        <v>0.25454545454545452</v>
      </c>
      <c r="I25" s="52">
        <v>4</v>
      </c>
      <c r="J25" s="52">
        <v>17</v>
      </c>
      <c r="K25" s="55">
        <f t="shared" si="8"/>
        <v>3.25</v>
      </c>
      <c r="L25" s="56"/>
      <c r="M25" s="57">
        <v>224</v>
      </c>
      <c r="N25" s="57">
        <v>57</v>
      </c>
      <c r="O25" s="57">
        <v>57</v>
      </c>
      <c r="P25" s="58">
        <f t="shared" si="9"/>
        <v>1.0848214285714286</v>
      </c>
      <c r="Q25" s="58">
        <f t="shared" si="10"/>
        <v>1.2105263157894737</v>
      </c>
      <c r="R25" s="59">
        <f t="shared" si="11"/>
        <v>0.2982456140350877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224</v>
      </c>
      <c r="D26" s="48">
        <v>215</v>
      </c>
      <c r="E26" s="44">
        <f t="shared" si="6"/>
        <v>-4.0178571428571432E-2</v>
      </c>
      <c r="F26" s="47">
        <v>157</v>
      </c>
      <c r="G26" s="47">
        <v>158</v>
      </c>
      <c r="H26" s="49">
        <f t="shared" si="7"/>
        <v>6.369426751592357E-3</v>
      </c>
      <c r="I26" s="47">
        <v>74</v>
      </c>
      <c r="J26" s="47">
        <v>70</v>
      </c>
      <c r="K26" s="49">
        <f t="shared" si="8"/>
        <v>-5.4054054054054057E-2</v>
      </c>
      <c r="L26" s="45"/>
      <c r="M26" s="50">
        <v>250</v>
      </c>
      <c r="N26" s="50">
        <v>133</v>
      </c>
      <c r="O26" s="50">
        <v>128</v>
      </c>
      <c r="P26" s="61">
        <f t="shared" si="9"/>
        <v>0.86</v>
      </c>
      <c r="Q26" s="61">
        <f t="shared" si="10"/>
        <v>1.1879699248120301</v>
      </c>
      <c r="R26" s="62">
        <f t="shared" si="11"/>
        <v>0.546875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302</v>
      </c>
      <c r="D27" s="43">
        <v>314</v>
      </c>
      <c r="E27" s="15">
        <f t="shared" si="6"/>
        <v>3.9735099337748346E-2</v>
      </c>
      <c r="F27" s="22">
        <v>223</v>
      </c>
      <c r="G27" s="22">
        <v>229</v>
      </c>
      <c r="H27" s="16">
        <f t="shared" si="7"/>
        <v>2.6905829596412557E-2</v>
      </c>
      <c r="I27" s="22">
        <v>101</v>
      </c>
      <c r="J27" s="22">
        <v>117</v>
      </c>
      <c r="K27" s="16">
        <f t="shared" si="8"/>
        <v>0.15841584158415842</v>
      </c>
      <c r="L27" s="45"/>
      <c r="M27" s="18">
        <v>350</v>
      </c>
      <c r="N27" s="18">
        <v>203</v>
      </c>
      <c r="O27" s="18">
        <v>197</v>
      </c>
      <c r="P27" s="19">
        <f t="shared" si="9"/>
        <v>0.89714285714285713</v>
      </c>
      <c r="Q27" s="19">
        <f t="shared" si="10"/>
        <v>1.1280788177339902</v>
      </c>
      <c r="R27" s="20">
        <f t="shared" si="11"/>
        <v>0.59390862944162437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24</v>
      </c>
      <c r="D28" s="53">
        <v>35</v>
      </c>
      <c r="E28" s="54">
        <f t="shared" si="6"/>
        <v>0.45833333333333331</v>
      </c>
      <c r="F28" s="52">
        <v>12</v>
      </c>
      <c r="G28" s="52">
        <v>14</v>
      </c>
      <c r="H28" s="55">
        <f t="shared" si="7"/>
        <v>0.16666666666666666</v>
      </c>
      <c r="I28" s="52">
        <v>7</v>
      </c>
      <c r="J28" s="52">
        <v>7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0.7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63</v>
      </c>
      <c r="D29" s="48">
        <v>43</v>
      </c>
      <c r="E29" s="44">
        <f t="shared" si="6"/>
        <v>-0.31746031746031744</v>
      </c>
      <c r="F29" s="47">
        <v>47</v>
      </c>
      <c r="G29" s="47">
        <v>33</v>
      </c>
      <c r="H29" s="49">
        <f t="shared" si="7"/>
        <v>-0.2978723404255319</v>
      </c>
      <c r="I29" s="47">
        <v>25</v>
      </c>
      <c r="J29" s="47">
        <v>23</v>
      </c>
      <c r="K29" s="49">
        <f t="shared" si="8"/>
        <v>-0.08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0.94285714285714284</v>
      </c>
      <c r="R29" s="62">
        <f t="shared" si="11"/>
        <v>0.65714285714285714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116</v>
      </c>
      <c r="D30" s="43">
        <v>96</v>
      </c>
      <c r="E30" s="15">
        <f t="shared" si="6"/>
        <v>-0.17241379310344829</v>
      </c>
      <c r="F30" s="22">
        <v>83</v>
      </c>
      <c r="G30" s="22">
        <v>70</v>
      </c>
      <c r="H30" s="16">
        <f t="shared" si="7"/>
        <v>-0.15662650602409639</v>
      </c>
      <c r="I30" s="22">
        <v>36</v>
      </c>
      <c r="J30" s="22">
        <v>44</v>
      </c>
      <c r="K30" s="16">
        <f t="shared" si="8"/>
        <v>0.22222222222222221</v>
      </c>
      <c r="L30" s="45"/>
      <c r="M30" s="18">
        <v>136</v>
      </c>
      <c r="N30" s="18">
        <v>70</v>
      </c>
      <c r="O30" s="18">
        <v>69</v>
      </c>
      <c r="P30" s="19">
        <f t="shared" si="9"/>
        <v>0.70588235294117652</v>
      </c>
      <c r="Q30" s="19">
        <f t="shared" si="10"/>
        <v>1</v>
      </c>
      <c r="R30" s="20">
        <f t="shared" si="11"/>
        <v>0.6376811594202898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105</v>
      </c>
      <c r="D31" s="53">
        <v>107</v>
      </c>
      <c r="E31" s="54">
        <f t="shared" si="6"/>
        <v>1.9047619047619049E-2</v>
      </c>
      <c r="F31" s="52">
        <v>74</v>
      </c>
      <c r="G31" s="52">
        <v>74</v>
      </c>
      <c r="H31" s="55">
        <f t="shared" si="7"/>
        <v>0</v>
      </c>
      <c r="I31" s="52">
        <v>38</v>
      </c>
      <c r="J31" s="52">
        <v>42</v>
      </c>
      <c r="K31" s="55">
        <f t="shared" si="8"/>
        <v>0.10526315789473684</v>
      </c>
      <c r="L31" s="56"/>
      <c r="M31" s="57">
        <v>119</v>
      </c>
      <c r="N31" s="57">
        <v>75</v>
      </c>
      <c r="O31" s="57">
        <v>68</v>
      </c>
      <c r="P31" s="58">
        <f t="shared" si="9"/>
        <v>0.89915966386554624</v>
      </c>
      <c r="Q31" s="58">
        <f t="shared" si="10"/>
        <v>0.98666666666666669</v>
      </c>
      <c r="R31" s="59">
        <f t="shared" si="11"/>
        <v>0.61764705882352944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6</v>
      </c>
      <c r="H32" s="49">
        <f t="shared" si="7"/>
        <v>-0.5</v>
      </c>
      <c r="I32" s="47">
        <v>11</v>
      </c>
      <c r="J32" s="47">
        <v>5</v>
      </c>
      <c r="K32" s="49">
        <f t="shared" si="8"/>
        <v>-0.54545454545454541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30</v>
      </c>
      <c r="D33" s="43">
        <v>25</v>
      </c>
      <c r="E33" s="15">
        <f t="shared" si="6"/>
        <v>-0.16666666666666666</v>
      </c>
      <c r="F33" s="22">
        <v>23</v>
      </c>
      <c r="G33" s="22">
        <v>19</v>
      </c>
      <c r="H33" s="16">
        <f t="shared" si="7"/>
        <v>-0.17391304347826086</v>
      </c>
      <c r="I33" s="22">
        <v>18</v>
      </c>
      <c r="J33" s="22">
        <v>12</v>
      </c>
      <c r="K33" s="16">
        <f t="shared" si="8"/>
        <v>-0.33333333333333331</v>
      </c>
      <c r="L33" s="45"/>
      <c r="M33" s="18">
        <v>36</v>
      </c>
      <c r="N33" s="18">
        <v>23</v>
      </c>
      <c r="O33" s="18">
        <v>22</v>
      </c>
      <c r="P33" s="19">
        <f t="shared" si="9"/>
        <v>0.69444444444444442</v>
      </c>
      <c r="Q33" s="19">
        <f t="shared" si="10"/>
        <v>0.82608695652173914</v>
      </c>
      <c r="R33" s="20">
        <f t="shared" si="11"/>
        <v>0.54545454545454541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102</v>
      </c>
      <c r="D34" s="53">
        <v>82</v>
      </c>
      <c r="E34" s="54">
        <f t="shared" si="6"/>
        <v>-0.19607843137254902</v>
      </c>
      <c r="F34" s="52">
        <v>22</v>
      </c>
      <c r="G34" s="52">
        <v>23</v>
      </c>
      <c r="H34" s="55">
        <f t="shared" si="7"/>
        <v>4.5454545454545456E-2</v>
      </c>
      <c r="I34" s="52">
        <v>1</v>
      </c>
      <c r="J34" s="52">
        <v>1</v>
      </c>
      <c r="K34" s="55">
        <f t="shared" si="8"/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0.85185185185185186</v>
      </c>
      <c r="R34" s="59">
        <f t="shared" si="11"/>
        <v>3.7037037037037035E-2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124</v>
      </c>
      <c r="D35" s="48">
        <v>101</v>
      </c>
      <c r="E35" s="44">
        <f t="shared" si="6"/>
        <v>-0.18548387096774194</v>
      </c>
      <c r="F35" s="47">
        <v>88</v>
      </c>
      <c r="G35" s="47">
        <v>63</v>
      </c>
      <c r="H35" s="49">
        <f t="shared" si="7"/>
        <v>-0.28409090909090912</v>
      </c>
      <c r="I35" s="47">
        <v>55</v>
      </c>
      <c r="J35" s="47">
        <v>41</v>
      </c>
      <c r="K35" s="49">
        <f t="shared" si="8"/>
        <v>-0.25454545454545452</v>
      </c>
      <c r="L35" s="45"/>
      <c r="M35" s="50">
        <v>133</v>
      </c>
      <c r="N35" s="50">
        <v>82</v>
      </c>
      <c r="O35" s="50">
        <v>74</v>
      </c>
      <c r="P35" s="61">
        <f t="shared" si="9"/>
        <v>0.75939849624060152</v>
      </c>
      <c r="Q35" s="61">
        <f t="shared" si="10"/>
        <v>0.76829268292682928</v>
      </c>
      <c r="R35" s="62">
        <f t="shared" si="11"/>
        <v>0.55405405405405406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204</v>
      </c>
      <c r="D36" s="43">
        <v>171</v>
      </c>
      <c r="E36" s="15">
        <f t="shared" si="6"/>
        <v>-0.16176470588235295</v>
      </c>
      <c r="F36" s="22">
        <v>148</v>
      </c>
      <c r="G36" s="22">
        <v>107</v>
      </c>
      <c r="H36" s="16">
        <f t="shared" si="7"/>
        <v>-0.27702702702702703</v>
      </c>
      <c r="I36" s="22">
        <v>95</v>
      </c>
      <c r="J36" s="22">
        <v>66</v>
      </c>
      <c r="K36" s="16">
        <f t="shared" si="8"/>
        <v>-0.30526315789473685</v>
      </c>
      <c r="L36" s="45"/>
      <c r="M36" s="18">
        <v>258</v>
      </c>
      <c r="N36" s="18">
        <v>162</v>
      </c>
      <c r="O36" s="18">
        <v>154</v>
      </c>
      <c r="P36" s="19">
        <f t="shared" si="9"/>
        <v>0.66279069767441856</v>
      </c>
      <c r="Q36" s="19">
        <f t="shared" si="10"/>
        <v>0.66049382716049387</v>
      </c>
      <c r="R36" s="20">
        <f t="shared" si="11"/>
        <v>0.42857142857142855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42</v>
      </c>
      <c r="E37" s="54">
        <f t="shared" si="6"/>
        <v>-0.16</v>
      </c>
      <c r="F37" s="52">
        <v>26</v>
      </c>
      <c r="G37" s="52">
        <v>17</v>
      </c>
      <c r="H37" s="55">
        <f t="shared" si="7"/>
        <v>-0.34615384615384615</v>
      </c>
      <c r="I37" s="52">
        <v>4</v>
      </c>
      <c r="J37" s="52">
        <v>12</v>
      </c>
      <c r="K37" s="55">
        <f t="shared" si="8"/>
        <v>2</v>
      </c>
      <c r="L37" s="56"/>
      <c r="M37" s="57">
        <v>57</v>
      </c>
      <c r="N37" s="57">
        <v>32</v>
      </c>
      <c r="O37" s="57">
        <v>31</v>
      </c>
      <c r="P37" s="58">
        <f t="shared" si="9"/>
        <v>0.73684210526315785</v>
      </c>
      <c r="Q37" s="58">
        <f t="shared" si="10"/>
        <v>0.53125</v>
      </c>
      <c r="R37" s="59">
        <f t="shared" si="11"/>
        <v>0.38709677419354838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15</v>
      </c>
      <c r="G38" s="47">
        <v>11</v>
      </c>
      <c r="H38" s="49">
        <f t="shared" si="7"/>
        <v>-0.26666666666666666</v>
      </c>
      <c r="I38" s="47">
        <v>6</v>
      </c>
      <c r="J38" s="47">
        <v>3</v>
      </c>
      <c r="K38" s="49">
        <f t="shared" si="8"/>
        <v>-0.5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1.1000000000000001</v>
      </c>
      <c r="R38" s="62">
        <f t="shared" si="11"/>
        <v>0.33333333333333331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35</v>
      </c>
      <c r="D39" s="43">
        <v>29</v>
      </c>
      <c r="E39" s="15">
        <f t="shared" si="6"/>
        <v>-0.17142857142857143</v>
      </c>
      <c r="F39" s="22">
        <v>28</v>
      </c>
      <c r="G39" s="22">
        <v>25</v>
      </c>
      <c r="H39" s="16">
        <f t="shared" si="7"/>
        <v>-0.10714285714285714</v>
      </c>
      <c r="I39" s="22">
        <v>11</v>
      </c>
      <c r="J39" s="22">
        <v>7</v>
      </c>
      <c r="K39" s="16">
        <f t="shared" si="8"/>
        <v>-0.36363636363636365</v>
      </c>
      <c r="L39" s="45"/>
      <c r="M39" s="18">
        <v>39</v>
      </c>
      <c r="N39" s="18">
        <v>17</v>
      </c>
      <c r="O39" s="18">
        <v>16</v>
      </c>
      <c r="P39" s="19">
        <f t="shared" si="9"/>
        <v>0.74358974358974361</v>
      </c>
      <c r="Q39" s="19">
        <f t="shared" si="10"/>
        <v>1.4705882352941178</v>
      </c>
      <c r="R39" s="20">
        <f t="shared" si="11"/>
        <v>0.4375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9</v>
      </c>
      <c r="G40" s="52">
        <v>14</v>
      </c>
      <c r="H40" s="55">
        <f t="shared" si="7"/>
        <v>0.55555555555555558</v>
      </c>
      <c r="I40" s="52">
        <v>1</v>
      </c>
      <c r="J40" s="52">
        <v>3</v>
      </c>
      <c r="K40" s="55">
        <f t="shared" si="8"/>
        <v>2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2.3333333333333335</v>
      </c>
      <c r="R40" s="59">
        <f t="shared" si="11"/>
        <v>0.5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353</v>
      </c>
      <c r="D41" s="48">
        <v>332</v>
      </c>
      <c r="E41" s="44">
        <f t="shared" si="6"/>
        <v>-5.9490084985835696E-2</v>
      </c>
      <c r="F41" s="47">
        <v>302</v>
      </c>
      <c r="G41" s="47">
        <v>286</v>
      </c>
      <c r="H41" s="49">
        <f t="shared" si="7"/>
        <v>-5.2980132450331126E-2</v>
      </c>
      <c r="I41" s="47">
        <v>113</v>
      </c>
      <c r="J41" s="47">
        <v>107</v>
      </c>
      <c r="K41" s="49">
        <f t="shared" si="8"/>
        <v>-5.3097345132743362E-2</v>
      </c>
      <c r="L41" s="45"/>
      <c r="M41" s="50">
        <v>566</v>
      </c>
      <c r="N41" s="50">
        <v>352</v>
      </c>
      <c r="O41" s="50">
        <v>320</v>
      </c>
      <c r="P41" s="61">
        <f t="shared" si="9"/>
        <v>0.58657243816254412</v>
      </c>
      <c r="Q41" s="61">
        <f t="shared" si="10"/>
        <v>0.8125</v>
      </c>
      <c r="R41" s="62">
        <f t="shared" si="11"/>
        <v>0.33437499999999998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660</v>
      </c>
      <c r="D42" s="53">
        <v>686</v>
      </c>
      <c r="E42" s="54">
        <f t="shared" si="6"/>
        <v>3.9393939393939391E-2</v>
      </c>
      <c r="F42" s="52">
        <v>550</v>
      </c>
      <c r="G42" s="52">
        <v>586</v>
      </c>
      <c r="H42" s="55">
        <f t="shared" si="7"/>
        <v>6.545454545454546E-2</v>
      </c>
      <c r="I42" s="52">
        <v>240</v>
      </c>
      <c r="J42" s="52">
        <v>215</v>
      </c>
      <c r="K42" s="55">
        <f t="shared" si="8"/>
        <v>-0.10416666666666667</v>
      </c>
      <c r="L42" s="56"/>
      <c r="M42" s="57">
        <v>1174</v>
      </c>
      <c r="N42" s="57">
        <v>765</v>
      </c>
      <c r="O42" s="57">
        <v>699</v>
      </c>
      <c r="P42" s="58">
        <f t="shared" si="9"/>
        <v>0.58432708688245316</v>
      </c>
      <c r="Q42" s="58">
        <f t="shared" si="10"/>
        <v>0.76601307189542489</v>
      </c>
      <c r="R42" s="59">
        <f t="shared" si="11"/>
        <v>0.30758226037195996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2</v>
      </c>
      <c r="D43" s="63">
        <v>4</v>
      </c>
      <c r="E43" s="44">
        <f t="shared" si="6"/>
        <v>1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3</v>
      </c>
      <c r="K43" s="49">
        <f t="shared" si="8"/>
        <v>2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17</v>
      </c>
      <c r="D44" s="43">
        <v>24</v>
      </c>
      <c r="E44" s="15">
        <f t="shared" si="6"/>
        <v>0.41176470588235292</v>
      </c>
      <c r="F44" s="22">
        <v>14</v>
      </c>
      <c r="G44" s="22">
        <v>18</v>
      </c>
      <c r="H44" s="49">
        <f>(G44-F44)/F44</f>
        <v>0.2857142857142857</v>
      </c>
      <c r="I44" s="22">
        <v>10</v>
      </c>
      <c r="J44" s="22">
        <v>9</v>
      </c>
      <c r="K44" s="16">
        <f t="shared" si="8"/>
        <v>-0.1</v>
      </c>
      <c r="L44" s="45"/>
      <c r="M44" s="18">
        <v>27</v>
      </c>
      <c r="N44" s="18">
        <v>22</v>
      </c>
      <c r="O44" s="18">
        <v>21</v>
      </c>
      <c r="P44" s="19">
        <f t="shared" si="9"/>
        <v>0.88888888888888884</v>
      </c>
      <c r="Q44" s="19">
        <f t="shared" si="10"/>
        <v>0.81818181818181823</v>
      </c>
      <c r="R44" s="20">
        <f t="shared" si="11"/>
        <v>0.42857142857142855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5</v>
      </c>
      <c r="G45" s="52">
        <v>4</v>
      </c>
      <c r="H45" s="55">
        <f>(G45-F45)/F45</f>
        <v>-0.2</v>
      </c>
      <c r="I45" s="52">
        <v>1</v>
      </c>
      <c r="J45" s="52">
        <v>1</v>
      </c>
      <c r="K45" s="55">
        <f t="shared" si="8"/>
        <v>0</v>
      </c>
      <c r="L45" s="56"/>
      <c r="M45" s="57">
        <v>28</v>
      </c>
      <c r="N45" s="57">
        <v>11</v>
      </c>
      <c r="O45" s="57">
        <v>10</v>
      </c>
      <c r="P45" s="58">
        <f t="shared" si="9"/>
        <v>0.5357142857142857</v>
      </c>
      <c r="Q45" s="58">
        <f t="shared" si="10"/>
        <v>0.36363636363636365</v>
      </c>
      <c r="R45" s="59">
        <f t="shared" si="11"/>
        <v>0.1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6</v>
      </c>
      <c r="H46" s="49">
        <f>(G46-F46)/F46</f>
        <v>0.2</v>
      </c>
      <c r="I46" s="47">
        <v>0</v>
      </c>
      <c r="J46" s="47">
        <v>2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0.8571428571428571</v>
      </c>
      <c r="R46" s="62">
        <f t="shared" si="11"/>
        <v>0.33333333333333331</v>
      </c>
      <c r="S46" s="21"/>
    </row>
    <row r="47" spans="1:21" ht="15.75" thickBot="1" x14ac:dyDescent="0.3">
      <c r="A47" s="70"/>
      <c r="B47" s="51" t="s">
        <v>17</v>
      </c>
      <c r="C47" s="52">
        <v>10</v>
      </c>
      <c r="D47" s="53">
        <v>10</v>
      </c>
      <c r="E47" s="54">
        <f t="shared" si="6"/>
        <v>0</v>
      </c>
      <c r="F47" s="52">
        <v>8</v>
      </c>
      <c r="G47" s="52">
        <v>8</v>
      </c>
      <c r="H47" s="55">
        <f>(G47-F47)/F47</f>
        <v>0</v>
      </c>
      <c r="I47" s="52">
        <v>0</v>
      </c>
      <c r="J47" s="52">
        <v>2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0.5</v>
      </c>
      <c r="Q47" s="58">
        <f t="shared" si="10"/>
        <v>0.53333333333333333</v>
      </c>
      <c r="R47" s="59">
        <f t="shared" si="11"/>
        <v>0.14285714285714285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1</v>
      </c>
      <c r="G49" s="52">
        <v>3</v>
      </c>
      <c r="H49" s="55">
        <f>(G49-F49)/F49</f>
        <v>2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0.33333333333333331</v>
      </c>
      <c r="Q49" s="58">
        <f t="shared" ref="Q49:Q55" si="12">G49/N49</f>
        <v>0.75</v>
      </c>
      <c r="R49" s="59">
        <f t="shared" ref="R49:R55" si="13"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39</v>
      </c>
      <c r="D50" s="48">
        <v>33</v>
      </c>
      <c r="E50" s="44">
        <f t="shared" si="6"/>
        <v>-0.15384615384615385</v>
      </c>
      <c r="F50" s="47">
        <v>34</v>
      </c>
      <c r="G50" s="47">
        <v>33</v>
      </c>
      <c r="H50" s="49">
        <f t="shared" ref="H50:H55" si="14">(G50-F50)/F50</f>
        <v>-2.9411764705882353E-2</v>
      </c>
      <c r="I50" s="47">
        <v>7</v>
      </c>
      <c r="J50" s="47">
        <v>7</v>
      </c>
      <c r="K50" s="49">
        <f t="shared" ref="K50:K53" si="15">(J50-I50)/I50</f>
        <v>0</v>
      </c>
      <c r="L50" s="64"/>
      <c r="M50" s="50">
        <v>74</v>
      </c>
      <c r="N50" s="50">
        <v>50</v>
      </c>
      <c r="O50" s="50">
        <v>46</v>
      </c>
      <c r="P50" s="61">
        <f t="shared" si="9"/>
        <v>0.44594594594594594</v>
      </c>
      <c r="Q50" s="61">
        <f t="shared" si="12"/>
        <v>0.66</v>
      </c>
      <c r="R50" s="62">
        <f t="shared" si="13"/>
        <v>0.15217391304347827</v>
      </c>
      <c r="S50" s="21"/>
    </row>
    <row r="51" spans="1:19" ht="15.75" thickBot="1" x14ac:dyDescent="0.3">
      <c r="A51" s="70"/>
      <c r="B51" s="51" t="s">
        <v>17</v>
      </c>
      <c r="C51" s="52">
        <v>59</v>
      </c>
      <c r="D51" s="53">
        <v>52</v>
      </c>
      <c r="E51" s="54">
        <f t="shared" si="6"/>
        <v>-0.11864406779661017</v>
      </c>
      <c r="F51" s="52">
        <v>50</v>
      </c>
      <c r="G51" s="52">
        <v>46</v>
      </c>
      <c r="H51" s="55">
        <f t="shared" si="14"/>
        <v>-0.08</v>
      </c>
      <c r="I51" s="52">
        <v>12</v>
      </c>
      <c r="J51" s="52">
        <v>9</v>
      </c>
      <c r="K51" s="55">
        <f t="shared" si="15"/>
        <v>-0.25</v>
      </c>
      <c r="L51" s="65"/>
      <c r="M51" s="57">
        <v>150</v>
      </c>
      <c r="N51" s="57">
        <v>102</v>
      </c>
      <c r="O51" s="57">
        <v>96</v>
      </c>
      <c r="P51" s="58">
        <f t="shared" si="9"/>
        <v>0.34666666666666668</v>
      </c>
      <c r="Q51" s="58">
        <f t="shared" si="12"/>
        <v>0.45098039215686275</v>
      </c>
      <c r="R51" s="59">
        <f t="shared" si="13"/>
        <v>9.375E-2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18</v>
      </c>
      <c r="D52" s="48">
        <v>27</v>
      </c>
      <c r="E52" s="44">
        <f t="shared" si="6"/>
        <v>0.5</v>
      </c>
      <c r="F52" s="47">
        <v>18</v>
      </c>
      <c r="G52" s="47">
        <v>21</v>
      </c>
      <c r="H52" s="49">
        <f t="shared" si="14"/>
        <v>0.16666666666666666</v>
      </c>
      <c r="I52" s="47">
        <v>2</v>
      </c>
      <c r="J52" s="47">
        <v>9</v>
      </c>
      <c r="K52" s="49">
        <f t="shared" si="15"/>
        <v>3.5</v>
      </c>
      <c r="L52" s="64"/>
      <c r="M52" s="50">
        <v>42</v>
      </c>
      <c r="N52" s="50">
        <v>31</v>
      </c>
      <c r="O52" s="50">
        <v>24</v>
      </c>
      <c r="P52" s="61">
        <f t="shared" si="9"/>
        <v>0.6428571428571429</v>
      </c>
      <c r="Q52" s="61">
        <f t="shared" si="12"/>
        <v>0.67741935483870963</v>
      </c>
      <c r="R52" s="62">
        <f t="shared" si="13"/>
        <v>0.375</v>
      </c>
      <c r="S52" s="21"/>
    </row>
    <row r="53" spans="1:19" ht="15.75" thickBot="1" x14ac:dyDescent="0.3">
      <c r="A53" s="70"/>
      <c r="B53" s="51" t="s">
        <v>17</v>
      </c>
      <c r="C53" s="52">
        <v>30</v>
      </c>
      <c r="D53" s="53">
        <v>49</v>
      </c>
      <c r="E53" s="54">
        <f t="shared" si="6"/>
        <v>0.6333333333333333</v>
      </c>
      <c r="F53" s="52">
        <v>30</v>
      </c>
      <c r="G53" s="52">
        <v>42</v>
      </c>
      <c r="H53" s="55">
        <f t="shared" si="14"/>
        <v>0.4</v>
      </c>
      <c r="I53" s="52">
        <v>6</v>
      </c>
      <c r="J53" s="52">
        <v>14</v>
      </c>
      <c r="K53" s="55">
        <f t="shared" si="15"/>
        <v>1.3333333333333333</v>
      </c>
      <c r="L53" s="65"/>
      <c r="M53" s="57">
        <v>74</v>
      </c>
      <c r="N53" s="57">
        <v>57</v>
      </c>
      <c r="O53" s="57">
        <v>47</v>
      </c>
      <c r="P53" s="58">
        <f t="shared" si="9"/>
        <v>0.66216216216216217</v>
      </c>
      <c r="Q53" s="58">
        <f t="shared" si="12"/>
        <v>0.73684210526315785</v>
      </c>
      <c r="R53" s="59">
        <f t="shared" si="13"/>
        <v>0.2978723404255319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2</v>
      </c>
      <c r="D54" s="48">
        <v>2</v>
      </c>
      <c r="E54" s="44">
        <f t="shared" si="6"/>
        <v>0</v>
      </c>
      <c r="F54" s="47">
        <v>1</v>
      </c>
      <c r="G54" s="47">
        <v>2</v>
      </c>
      <c r="H54" s="49">
        <f t="shared" si="14"/>
        <v>1</v>
      </c>
      <c r="I54" s="47">
        <v>0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4</v>
      </c>
      <c r="D55" s="53">
        <v>4</v>
      </c>
      <c r="E55" s="54">
        <f t="shared" si="6"/>
        <v>0</v>
      </c>
      <c r="F55" s="52">
        <v>2</v>
      </c>
      <c r="G55" s="52">
        <v>4</v>
      </c>
      <c r="H55" s="55">
        <f t="shared" si="14"/>
        <v>1</v>
      </c>
      <c r="I55" s="52">
        <v>0</v>
      </c>
      <c r="J55" s="52">
        <v>1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0.5</v>
      </c>
      <c r="R55" s="59">
        <f t="shared" si="13"/>
        <v>0.14285714285714285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153</v>
      </c>
      <c r="D6" s="9" t="s">
        <v>156</v>
      </c>
      <c r="E6" s="8" t="s">
        <v>53</v>
      </c>
      <c r="F6" s="8" t="s">
        <v>154</v>
      </c>
      <c r="G6" s="8" t="s">
        <v>157</v>
      </c>
      <c r="H6" s="8" t="s">
        <v>53</v>
      </c>
      <c r="I6" s="8" t="s">
        <v>155</v>
      </c>
      <c r="J6" s="8" t="s">
        <v>158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2790</v>
      </c>
      <c r="D7" s="14">
        <v>2824</v>
      </c>
      <c r="E7" s="15">
        <f t="shared" ref="E7:E15" si="0">(D7-C7)/C7</f>
        <v>1.2186379928315413E-2</v>
      </c>
      <c r="F7" s="14">
        <v>2051</v>
      </c>
      <c r="G7" s="14">
        <v>2095</v>
      </c>
      <c r="H7" s="16">
        <f t="shared" ref="H7:H15" si="1">(G7-F7)/F7</f>
        <v>2.1452949780594831E-2</v>
      </c>
      <c r="I7" s="14">
        <v>926</v>
      </c>
      <c r="J7" s="14">
        <v>845</v>
      </c>
      <c r="K7" s="16">
        <f t="shared" ref="K7:K15" si="2">(J7-I7)/I7</f>
        <v>-8.7473002159827215E-2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0.73733681462140988</v>
      </c>
      <c r="Q7" s="19">
        <f t="shared" ref="Q7:Q15" si="4">G7/N7</f>
        <v>0.93610366398570155</v>
      </c>
      <c r="R7" s="20">
        <f t="shared" ref="R7:R15" si="5">J7/O7</f>
        <v>0.40238095238095239</v>
      </c>
      <c r="S7" s="21"/>
      <c r="T7" s="2"/>
      <c r="U7" s="2"/>
    </row>
    <row r="8" spans="1:21" x14ac:dyDescent="0.25">
      <c r="A8" s="81" t="s">
        <v>7</v>
      </c>
      <c r="B8" s="82"/>
      <c r="C8" s="22">
        <v>436</v>
      </c>
      <c r="D8" s="22">
        <v>379</v>
      </c>
      <c r="E8" s="15">
        <f t="shared" si="0"/>
        <v>-0.13073394495412843</v>
      </c>
      <c r="F8" s="22">
        <v>318</v>
      </c>
      <c r="G8" s="22">
        <v>272</v>
      </c>
      <c r="H8" s="16">
        <f t="shared" si="1"/>
        <v>-0.14465408805031446</v>
      </c>
      <c r="I8" s="22">
        <v>166</v>
      </c>
      <c r="J8" s="22">
        <v>126</v>
      </c>
      <c r="K8" s="16">
        <f t="shared" si="2"/>
        <v>-0.24096385542168675</v>
      </c>
      <c r="L8" s="17"/>
      <c r="M8" s="18">
        <v>376</v>
      </c>
      <c r="N8" s="18">
        <v>205</v>
      </c>
      <c r="O8" s="18">
        <v>199</v>
      </c>
      <c r="P8" s="19">
        <f t="shared" si="3"/>
        <v>1.0079787234042554</v>
      </c>
      <c r="Q8" s="19">
        <f t="shared" si="4"/>
        <v>1.326829268292683</v>
      </c>
      <c r="R8" s="20">
        <f t="shared" si="5"/>
        <v>0.63316582914572861</v>
      </c>
      <c r="S8" s="21"/>
      <c r="T8" s="2"/>
      <c r="U8" s="2"/>
    </row>
    <row r="9" spans="1:21" x14ac:dyDescent="0.25">
      <c r="A9" s="81" t="s">
        <v>39</v>
      </c>
      <c r="B9" s="82"/>
      <c r="C9" s="22">
        <v>342</v>
      </c>
      <c r="D9" s="22">
        <v>300</v>
      </c>
      <c r="E9" s="15">
        <f t="shared" si="0"/>
        <v>-0.12280701754385964</v>
      </c>
      <c r="F9" s="22">
        <v>249</v>
      </c>
      <c r="G9" s="22">
        <v>209</v>
      </c>
      <c r="H9" s="16">
        <f t="shared" si="1"/>
        <v>-0.1606425702811245</v>
      </c>
      <c r="I9" s="22">
        <v>145</v>
      </c>
      <c r="J9" s="22">
        <v>106</v>
      </c>
      <c r="K9" s="16">
        <f t="shared" si="2"/>
        <v>-0.26896551724137929</v>
      </c>
      <c r="L9" s="17"/>
      <c r="M9" s="18">
        <v>342</v>
      </c>
      <c r="N9" s="18">
        <v>182</v>
      </c>
      <c r="O9" s="18">
        <v>177</v>
      </c>
      <c r="P9" s="19">
        <f t="shared" si="3"/>
        <v>0.8771929824561403</v>
      </c>
      <c r="Q9" s="19">
        <f t="shared" si="4"/>
        <v>1.1483516483516483</v>
      </c>
      <c r="R9" s="20">
        <f t="shared" si="5"/>
        <v>0.59887005649717517</v>
      </c>
      <c r="S9" s="21"/>
      <c r="T9" s="2"/>
      <c r="U9" s="2"/>
    </row>
    <row r="10" spans="1:21" x14ac:dyDescent="0.25">
      <c r="A10" s="81" t="s">
        <v>8</v>
      </c>
      <c r="B10" s="82"/>
      <c r="C10" s="22">
        <v>1740</v>
      </c>
      <c r="D10" s="22">
        <v>1644</v>
      </c>
      <c r="E10" s="15">
        <f t="shared" si="0"/>
        <v>-5.5172413793103448E-2</v>
      </c>
      <c r="F10" s="22">
        <v>1293</v>
      </c>
      <c r="G10" s="22">
        <v>1282</v>
      </c>
      <c r="H10" s="16">
        <f t="shared" si="1"/>
        <v>-8.5073472544470227E-3</v>
      </c>
      <c r="I10" s="22">
        <v>548</v>
      </c>
      <c r="J10" s="22">
        <v>520</v>
      </c>
      <c r="K10" s="16">
        <f t="shared" si="2"/>
        <v>-5.1094890510948905E-2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0.77038425492033735</v>
      </c>
      <c r="Q10" s="19">
        <f t="shared" si="4"/>
        <v>1.092924126172208</v>
      </c>
      <c r="R10" s="20">
        <f t="shared" si="5"/>
        <v>0.47488584474885842</v>
      </c>
      <c r="S10" s="21"/>
      <c r="T10" s="2"/>
      <c r="U10" s="2"/>
    </row>
    <row r="11" spans="1:21" x14ac:dyDescent="0.25">
      <c r="A11" s="81" t="s">
        <v>9</v>
      </c>
      <c r="B11" s="82"/>
      <c r="C11" s="14">
        <v>297</v>
      </c>
      <c r="D11" s="14">
        <v>256</v>
      </c>
      <c r="E11" s="15">
        <f t="shared" si="0"/>
        <v>-0.13804713804713806</v>
      </c>
      <c r="F11" s="14">
        <v>248</v>
      </c>
      <c r="G11" s="14">
        <v>205</v>
      </c>
      <c r="H11" s="16">
        <f t="shared" si="1"/>
        <v>-0.17338709677419356</v>
      </c>
      <c r="I11" s="14">
        <v>148</v>
      </c>
      <c r="J11" s="14">
        <v>99</v>
      </c>
      <c r="K11" s="16">
        <f t="shared" si="2"/>
        <v>-0.33108108108108109</v>
      </c>
      <c r="L11" s="17"/>
      <c r="M11" s="18">
        <v>606</v>
      </c>
      <c r="N11" s="18">
        <v>461</v>
      </c>
      <c r="O11" s="18">
        <v>439</v>
      </c>
      <c r="P11" s="19">
        <f t="shared" si="3"/>
        <v>0.42244224422442245</v>
      </c>
      <c r="Q11" s="19">
        <f t="shared" si="4"/>
        <v>0.44468546637744033</v>
      </c>
      <c r="R11" s="20">
        <f t="shared" si="5"/>
        <v>0.2255125284738041</v>
      </c>
      <c r="S11" s="21"/>
      <c r="T11" s="2"/>
      <c r="U11" s="2"/>
    </row>
    <row r="12" spans="1:21" x14ac:dyDescent="0.25">
      <c r="A12" s="81" t="s">
        <v>10</v>
      </c>
      <c r="B12" s="82"/>
      <c r="C12" s="14">
        <v>692</v>
      </c>
      <c r="D12" s="14">
        <v>785</v>
      </c>
      <c r="E12" s="15">
        <f t="shared" si="0"/>
        <v>0.13439306358381503</v>
      </c>
      <c r="F12" s="14">
        <v>470</v>
      </c>
      <c r="G12" s="14">
        <v>561</v>
      </c>
      <c r="H12" s="16">
        <f t="shared" si="1"/>
        <v>0.19361702127659575</v>
      </c>
      <c r="I12" s="14">
        <v>213</v>
      </c>
      <c r="J12" s="14">
        <v>191</v>
      </c>
      <c r="K12" s="16">
        <f t="shared" si="2"/>
        <v>-0.10328638497652583</v>
      </c>
      <c r="L12" s="17"/>
      <c r="M12" s="18">
        <v>1027</v>
      </c>
      <c r="N12" s="18">
        <v>559</v>
      </c>
      <c r="O12" s="18">
        <v>522</v>
      </c>
      <c r="P12" s="19">
        <f t="shared" si="3"/>
        <v>0.76436222005842258</v>
      </c>
      <c r="Q12" s="19">
        <f t="shared" si="4"/>
        <v>1.0035778175313059</v>
      </c>
      <c r="R12" s="20">
        <f t="shared" si="5"/>
        <v>0.36590038314176243</v>
      </c>
      <c r="S12" s="21"/>
      <c r="T12" s="2"/>
      <c r="U12" s="2"/>
    </row>
    <row r="13" spans="1:21" x14ac:dyDescent="0.25">
      <c r="A13" s="81" t="s">
        <v>11</v>
      </c>
      <c r="B13" s="82"/>
      <c r="C13" s="23">
        <v>61</v>
      </c>
      <c r="D13" s="23">
        <v>139</v>
      </c>
      <c r="E13" s="15">
        <f t="shared" si="0"/>
        <v>1.278688524590164</v>
      </c>
      <c r="F13" s="23">
        <v>40</v>
      </c>
      <c r="G13" s="23">
        <v>47</v>
      </c>
      <c r="H13" s="16">
        <f t="shared" si="1"/>
        <v>0.17499999999999999</v>
      </c>
      <c r="I13" s="23">
        <v>17</v>
      </c>
      <c r="J13" s="23">
        <v>35</v>
      </c>
      <c r="K13" s="16">
        <f t="shared" si="2"/>
        <v>1.0588235294117647</v>
      </c>
      <c r="L13" s="17"/>
      <c r="M13" s="18">
        <v>63</v>
      </c>
      <c r="N13" s="18">
        <v>45</v>
      </c>
      <c r="O13" s="18">
        <v>44</v>
      </c>
      <c r="P13" s="19">
        <f t="shared" si="3"/>
        <v>2.2063492063492065</v>
      </c>
      <c r="Q13" s="19">
        <f t="shared" si="4"/>
        <v>1.0444444444444445</v>
      </c>
      <c r="R13" s="20">
        <f t="shared" si="5"/>
        <v>0.79545454545454541</v>
      </c>
      <c r="S13" s="21"/>
      <c r="T13" s="2"/>
      <c r="U13" s="2"/>
    </row>
    <row r="14" spans="1:21" x14ac:dyDescent="0.25">
      <c r="A14" s="72" t="s">
        <v>12</v>
      </c>
      <c r="B14" s="73"/>
      <c r="C14" s="22">
        <v>873</v>
      </c>
      <c r="D14" s="22">
        <v>884</v>
      </c>
      <c r="E14" s="15">
        <f t="shared" si="0"/>
        <v>1.2600229095074456E-2</v>
      </c>
      <c r="F14" s="22">
        <v>310</v>
      </c>
      <c r="G14" s="22">
        <v>321</v>
      </c>
      <c r="H14" s="16">
        <f t="shared" si="1"/>
        <v>3.5483870967741936E-2</v>
      </c>
      <c r="I14" s="22">
        <v>77</v>
      </c>
      <c r="J14" s="22">
        <v>103</v>
      </c>
      <c r="K14" s="16">
        <f t="shared" si="2"/>
        <v>0.33766233766233766</v>
      </c>
      <c r="L14" s="17"/>
      <c r="M14" s="18">
        <v>920</v>
      </c>
      <c r="N14" s="18">
        <v>308</v>
      </c>
      <c r="O14" s="18">
        <v>295</v>
      </c>
      <c r="P14" s="19">
        <f t="shared" si="3"/>
        <v>0.96086956521739131</v>
      </c>
      <c r="Q14" s="19">
        <f t="shared" si="4"/>
        <v>1.0422077922077921</v>
      </c>
      <c r="R14" s="20">
        <f t="shared" si="5"/>
        <v>0.34915254237288135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3663</v>
      </c>
      <c r="D15" s="26">
        <f>D7+D14</f>
        <v>3708</v>
      </c>
      <c r="E15" s="27">
        <f t="shared" si="0"/>
        <v>1.2285012285012284E-2</v>
      </c>
      <c r="F15" s="25">
        <f>F7+F14</f>
        <v>2361</v>
      </c>
      <c r="G15" s="25">
        <f>G7+G14</f>
        <v>2416</v>
      </c>
      <c r="H15" s="28">
        <f t="shared" si="1"/>
        <v>2.3295213892418468E-2</v>
      </c>
      <c r="I15" s="25">
        <f>I7+I14</f>
        <v>1003</v>
      </c>
      <c r="J15" s="25">
        <f>J7+J14</f>
        <v>948</v>
      </c>
      <c r="K15" s="28">
        <f t="shared" si="2"/>
        <v>-5.4835493519441676E-2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0.78063157894736845</v>
      </c>
      <c r="Q15" s="31">
        <f t="shared" si="4"/>
        <v>0.94893951296150825</v>
      </c>
      <c r="R15" s="32">
        <f t="shared" si="5"/>
        <v>0.39582463465553236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266</v>
      </c>
      <c r="D17" s="43">
        <v>287</v>
      </c>
      <c r="E17" s="15">
        <f t="shared" ref="E17:E55" si="6">(D17-C17)/C17</f>
        <v>7.8947368421052627E-2</v>
      </c>
      <c r="F17" s="22">
        <v>183</v>
      </c>
      <c r="G17" s="22">
        <v>204</v>
      </c>
      <c r="H17" s="16">
        <f t="shared" ref="H17:H43" si="7">(G17-F17)/F17</f>
        <v>0.11475409836065574</v>
      </c>
      <c r="I17" s="22">
        <v>82</v>
      </c>
      <c r="J17" s="22">
        <v>92</v>
      </c>
      <c r="K17" s="49">
        <f t="shared" ref="K17:K45" si="8">(J17-I17)/I17</f>
        <v>0.12195121951219512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1.0249999999999999</v>
      </c>
      <c r="Q17" s="19">
        <f t="shared" ref="Q17:Q47" si="10">G17/N17</f>
        <v>1.6319999999999999</v>
      </c>
      <c r="R17" s="20">
        <f t="shared" ref="R17:R47" si="11">J17/O17</f>
        <v>0.74796747967479671</v>
      </c>
      <c r="S17" s="21"/>
      <c r="T17" s="2"/>
      <c r="U17" s="2"/>
    </row>
    <row r="18" spans="1:21" x14ac:dyDescent="0.25">
      <c r="A18" s="79"/>
      <c r="B18" s="42" t="s">
        <v>17</v>
      </c>
      <c r="C18" s="47">
        <v>403</v>
      </c>
      <c r="D18" s="48">
        <v>448</v>
      </c>
      <c r="E18" s="44">
        <f t="shared" si="6"/>
        <v>0.11166253101736973</v>
      </c>
      <c r="F18" s="47">
        <v>268</v>
      </c>
      <c r="G18" s="47">
        <v>304</v>
      </c>
      <c r="H18" s="49">
        <f t="shared" si="7"/>
        <v>0.13432835820895522</v>
      </c>
      <c r="I18" s="47">
        <v>129</v>
      </c>
      <c r="J18" s="47">
        <v>127</v>
      </c>
      <c r="K18" s="16">
        <f t="shared" si="8"/>
        <v>-1.5503875968992248E-2</v>
      </c>
      <c r="L18" s="45"/>
      <c r="M18" s="50">
        <v>451</v>
      </c>
      <c r="N18" s="50">
        <v>215</v>
      </c>
      <c r="O18" s="50">
        <v>211</v>
      </c>
      <c r="P18" s="19">
        <f t="shared" si="9"/>
        <v>0.99334811529933487</v>
      </c>
      <c r="Q18" s="19">
        <f t="shared" si="10"/>
        <v>1.413953488372093</v>
      </c>
      <c r="R18" s="20">
        <f t="shared" si="11"/>
        <v>0.6018957345971564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146</v>
      </c>
      <c r="D19" s="53">
        <v>118</v>
      </c>
      <c r="E19" s="54">
        <f t="shared" si="6"/>
        <v>-0.19178082191780821</v>
      </c>
      <c r="F19" s="52">
        <v>30</v>
      </c>
      <c r="G19" s="52">
        <v>32</v>
      </c>
      <c r="H19" s="55">
        <f t="shared" si="7"/>
        <v>6.6666666666666666E-2</v>
      </c>
      <c r="I19" s="52">
        <v>5</v>
      </c>
      <c r="J19" s="52">
        <v>1</v>
      </c>
      <c r="K19" s="54">
        <f t="shared" si="8"/>
        <v>-0.8</v>
      </c>
      <c r="L19" s="56"/>
      <c r="M19" s="57">
        <v>153</v>
      </c>
      <c r="N19" s="57">
        <v>28</v>
      </c>
      <c r="O19" s="57">
        <v>26</v>
      </c>
      <c r="P19" s="58">
        <f t="shared" si="9"/>
        <v>0.77124183006535951</v>
      </c>
      <c r="Q19" s="58">
        <f t="shared" si="10"/>
        <v>1.1428571428571428</v>
      </c>
      <c r="R19" s="59">
        <f t="shared" si="11"/>
        <v>3.8461538461538464E-2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303</v>
      </c>
      <c r="D20" s="48">
        <v>305</v>
      </c>
      <c r="E20" s="44">
        <f t="shared" si="6"/>
        <v>6.6006600660066007E-3</v>
      </c>
      <c r="F20" s="47">
        <v>227</v>
      </c>
      <c r="G20" s="47">
        <v>226</v>
      </c>
      <c r="H20" s="49">
        <f t="shared" si="7"/>
        <v>-4.4052863436123352E-3</v>
      </c>
      <c r="I20" s="47">
        <v>90</v>
      </c>
      <c r="J20" s="47">
        <v>99</v>
      </c>
      <c r="K20" s="49">
        <f t="shared" si="8"/>
        <v>0.1</v>
      </c>
      <c r="L20" s="45"/>
      <c r="M20" s="50">
        <v>321</v>
      </c>
      <c r="N20" s="50">
        <v>158</v>
      </c>
      <c r="O20" s="50">
        <v>151</v>
      </c>
      <c r="P20" s="61">
        <f t="shared" si="9"/>
        <v>0.95015576323987538</v>
      </c>
      <c r="Q20" s="61">
        <f t="shared" si="10"/>
        <v>1.4303797468354431</v>
      </c>
      <c r="R20" s="62">
        <f t="shared" si="11"/>
        <v>0.6556291390728477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489</v>
      </c>
      <c r="D21" s="43">
        <v>491</v>
      </c>
      <c r="E21" s="15">
        <f t="shared" si="6"/>
        <v>4.0899795501022499E-3</v>
      </c>
      <c r="F21" s="22">
        <v>352</v>
      </c>
      <c r="G21" s="22">
        <v>340</v>
      </c>
      <c r="H21" s="16">
        <f t="shared" si="7"/>
        <v>-3.4090909090909088E-2</v>
      </c>
      <c r="I21" s="22">
        <v>145</v>
      </c>
      <c r="J21" s="22">
        <v>156</v>
      </c>
      <c r="K21" s="16">
        <f t="shared" si="8"/>
        <v>7.586206896551724E-2</v>
      </c>
      <c r="L21" s="45"/>
      <c r="M21" s="18">
        <v>563</v>
      </c>
      <c r="N21" s="18">
        <v>302</v>
      </c>
      <c r="O21" s="18">
        <v>283</v>
      </c>
      <c r="P21" s="19">
        <f t="shared" si="9"/>
        <v>0.87211367673179396</v>
      </c>
      <c r="Q21" s="19">
        <f t="shared" si="10"/>
        <v>1.1258278145695364</v>
      </c>
      <c r="R21" s="20">
        <f t="shared" si="11"/>
        <v>0.5512367491166078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181</v>
      </c>
      <c r="D22" s="53">
        <v>214</v>
      </c>
      <c r="E22" s="54">
        <f t="shared" si="6"/>
        <v>0.18232044198895028</v>
      </c>
      <c r="F22" s="52">
        <v>76</v>
      </c>
      <c r="G22" s="52">
        <v>87</v>
      </c>
      <c r="H22" s="55">
        <f t="shared" si="7"/>
        <v>0.14473684210526316</v>
      </c>
      <c r="I22" s="52">
        <v>20</v>
      </c>
      <c r="J22" s="52">
        <v>27</v>
      </c>
      <c r="K22" s="55">
        <f t="shared" si="8"/>
        <v>0.35</v>
      </c>
      <c r="L22" s="56"/>
      <c r="M22" s="57">
        <v>186</v>
      </c>
      <c r="N22" s="57">
        <v>62</v>
      </c>
      <c r="O22" s="57">
        <v>60</v>
      </c>
      <c r="P22" s="58">
        <f t="shared" si="9"/>
        <v>1.1505376344086022</v>
      </c>
      <c r="Q22" s="58">
        <f t="shared" si="10"/>
        <v>1.403225806451613</v>
      </c>
      <c r="R22" s="59">
        <f t="shared" si="11"/>
        <v>0.45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327</v>
      </c>
      <c r="D23" s="48">
        <v>309</v>
      </c>
      <c r="E23" s="44">
        <f t="shared" si="6"/>
        <v>-5.5045871559633031E-2</v>
      </c>
      <c r="F23" s="47">
        <v>237</v>
      </c>
      <c r="G23" s="47">
        <v>245</v>
      </c>
      <c r="H23" s="49">
        <f t="shared" si="7"/>
        <v>3.3755274261603373E-2</v>
      </c>
      <c r="I23" s="47">
        <v>97</v>
      </c>
      <c r="J23" s="47">
        <v>79</v>
      </c>
      <c r="K23" s="49">
        <f t="shared" si="8"/>
        <v>-0.18556701030927836</v>
      </c>
      <c r="L23" s="45"/>
      <c r="M23" s="50">
        <v>348</v>
      </c>
      <c r="N23" s="50">
        <v>173</v>
      </c>
      <c r="O23" s="50">
        <v>162</v>
      </c>
      <c r="P23" s="61">
        <f t="shared" si="9"/>
        <v>0.88793103448275867</v>
      </c>
      <c r="Q23" s="61">
        <f t="shared" si="10"/>
        <v>1.4161849710982659</v>
      </c>
      <c r="R23" s="62">
        <f t="shared" si="11"/>
        <v>0.48765432098765432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478</v>
      </c>
      <c r="D24" s="43">
        <v>464</v>
      </c>
      <c r="E24" s="15">
        <f t="shared" si="6"/>
        <v>-2.9288702928870293E-2</v>
      </c>
      <c r="F24" s="22">
        <v>344</v>
      </c>
      <c r="G24" s="22">
        <v>341</v>
      </c>
      <c r="H24" s="16">
        <f t="shared" si="7"/>
        <v>-8.7209302325581394E-3</v>
      </c>
      <c r="I24" s="22">
        <v>151</v>
      </c>
      <c r="J24" s="22">
        <v>115</v>
      </c>
      <c r="K24" s="16">
        <f t="shared" si="8"/>
        <v>-0.23841059602649006</v>
      </c>
      <c r="L24" s="45"/>
      <c r="M24" s="18">
        <v>532</v>
      </c>
      <c r="N24" s="18">
        <v>273</v>
      </c>
      <c r="O24" s="18">
        <v>261</v>
      </c>
      <c r="P24" s="19">
        <f t="shared" si="9"/>
        <v>0.8721804511278195</v>
      </c>
      <c r="Q24" s="19">
        <f t="shared" si="10"/>
        <v>1.2490842490842491</v>
      </c>
      <c r="R24" s="20">
        <f t="shared" si="11"/>
        <v>0.44061302681992337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220</v>
      </c>
      <c r="D25" s="53">
        <v>242</v>
      </c>
      <c r="E25" s="54">
        <f t="shared" si="6"/>
        <v>0.1</v>
      </c>
      <c r="F25" s="52">
        <v>56</v>
      </c>
      <c r="G25" s="52">
        <v>67</v>
      </c>
      <c r="H25" s="55">
        <f t="shared" si="7"/>
        <v>0.19642857142857142</v>
      </c>
      <c r="I25" s="52">
        <v>4</v>
      </c>
      <c r="J25" s="52">
        <v>15</v>
      </c>
      <c r="K25" s="55">
        <f t="shared" si="8"/>
        <v>2.75</v>
      </c>
      <c r="L25" s="56"/>
      <c r="M25" s="57">
        <v>224</v>
      </c>
      <c r="N25" s="57">
        <v>57</v>
      </c>
      <c r="O25" s="57">
        <v>57</v>
      </c>
      <c r="P25" s="58">
        <f t="shared" si="9"/>
        <v>1.0803571428571428</v>
      </c>
      <c r="Q25" s="58">
        <f t="shared" si="10"/>
        <v>1.1754385964912282</v>
      </c>
      <c r="R25" s="59">
        <f t="shared" si="11"/>
        <v>0.26315789473684209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224</v>
      </c>
      <c r="D26" s="48">
        <v>207</v>
      </c>
      <c r="E26" s="44">
        <f t="shared" si="6"/>
        <v>-7.5892857142857137E-2</v>
      </c>
      <c r="F26" s="47">
        <v>153</v>
      </c>
      <c r="G26" s="47">
        <v>154</v>
      </c>
      <c r="H26" s="49">
        <f t="shared" si="7"/>
        <v>6.5359477124183009E-3</v>
      </c>
      <c r="I26" s="47">
        <v>71</v>
      </c>
      <c r="J26" s="47">
        <v>64</v>
      </c>
      <c r="K26" s="49">
        <f t="shared" si="8"/>
        <v>-9.8591549295774641E-2</v>
      </c>
      <c r="L26" s="45"/>
      <c r="M26" s="50">
        <v>250</v>
      </c>
      <c r="N26" s="50">
        <v>133</v>
      </c>
      <c r="O26" s="50">
        <v>128</v>
      </c>
      <c r="P26" s="61">
        <f t="shared" si="9"/>
        <v>0.82799999999999996</v>
      </c>
      <c r="Q26" s="61">
        <f t="shared" si="10"/>
        <v>1.1578947368421053</v>
      </c>
      <c r="R26" s="62">
        <f t="shared" si="11"/>
        <v>0.5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298</v>
      </c>
      <c r="D27" s="43">
        <v>309</v>
      </c>
      <c r="E27" s="15">
        <f t="shared" si="6"/>
        <v>3.6912751677852351E-2</v>
      </c>
      <c r="F27" s="22">
        <v>215</v>
      </c>
      <c r="G27" s="22">
        <v>224</v>
      </c>
      <c r="H27" s="16">
        <f t="shared" si="7"/>
        <v>4.1860465116279069E-2</v>
      </c>
      <c r="I27" s="22">
        <v>97</v>
      </c>
      <c r="J27" s="22">
        <v>108</v>
      </c>
      <c r="K27" s="16">
        <f t="shared" si="8"/>
        <v>0.1134020618556701</v>
      </c>
      <c r="L27" s="45"/>
      <c r="M27" s="18">
        <v>350</v>
      </c>
      <c r="N27" s="18">
        <v>203</v>
      </c>
      <c r="O27" s="18">
        <v>197</v>
      </c>
      <c r="P27" s="19">
        <f t="shared" si="9"/>
        <v>0.8828571428571429</v>
      </c>
      <c r="Q27" s="19">
        <f t="shared" si="10"/>
        <v>1.103448275862069</v>
      </c>
      <c r="R27" s="20">
        <f t="shared" si="11"/>
        <v>0.54822335025380708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24</v>
      </c>
      <c r="D28" s="53">
        <v>35</v>
      </c>
      <c r="E28" s="54">
        <f t="shared" si="6"/>
        <v>0.45833333333333331</v>
      </c>
      <c r="F28" s="52">
        <v>12</v>
      </c>
      <c r="G28" s="52">
        <v>14</v>
      </c>
      <c r="H28" s="55">
        <f t="shared" si="7"/>
        <v>0.16666666666666666</v>
      </c>
      <c r="I28" s="52">
        <v>7</v>
      </c>
      <c r="J28" s="52">
        <v>6</v>
      </c>
      <c r="K28" s="55">
        <f t="shared" si="8"/>
        <v>-0.14285714285714285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0.6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63</v>
      </c>
      <c r="D29" s="48">
        <v>43</v>
      </c>
      <c r="E29" s="44">
        <f t="shared" si="6"/>
        <v>-0.31746031746031744</v>
      </c>
      <c r="F29" s="47">
        <v>47</v>
      </c>
      <c r="G29" s="47">
        <v>32</v>
      </c>
      <c r="H29" s="49">
        <f t="shared" si="7"/>
        <v>-0.31914893617021278</v>
      </c>
      <c r="I29" s="47">
        <v>25</v>
      </c>
      <c r="J29" s="47">
        <v>22</v>
      </c>
      <c r="K29" s="49">
        <f t="shared" si="8"/>
        <v>-0.12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0.91428571428571426</v>
      </c>
      <c r="R29" s="62">
        <f t="shared" si="11"/>
        <v>0.62857142857142856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115</v>
      </c>
      <c r="D30" s="43">
        <v>94</v>
      </c>
      <c r="E30" s="15">
        <f t="shared" si="6"/>
        <v>-0.18260869565217391</v>
      </c>
      <c r="F30" s="22">
        <v>80</v>
      </c>
      <c r="G30" s="22">
        <v>68</v>
      </c>
      <c r="H30" s="16">
        <f t="shared" si="7"/>
        <v>-0.15</v>
      </c>
      <c r="I30" s="22">
        <v>36</v>
      </c>
      <c r="J30" s="22">
        <v>42</v>
      </c>
      <c r="K30" s="16">
        <f t="shared" si="8"/>
        <v>0.16666666666666666</v>
      </c>
      <c r="L30" s="45"/>
      <c r="M30" s="18">
        <v>136</v>
      </c>
      <c r="N30" s="18">
        <v>70</v>
      </c>
      <c r="O30" s="18">
        <v>69</v>
      </c>
      <c r="P30" s="19">
        <f t="shared" si="9"/>
        <v>0.69117647058823528</v>
      </c>
      <c r="Q30" s="19">
        <f t="shared" si="10"/>
        <v>0.97142857142857142</v>
      </c>
      <c r="R30" s="20">
        <f t="shared" si="11"/>
        <v>0.60869565217391308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101</v>
      </c>
      <c r="D31" s="53">
        <v>103</v>
      </c>
      <c r="E31" s="54">
        <f t="shared" si="6"/>
        <v>1.9801980198019802E-2</v>
      </c>
      <c r="F31" s="52">
        <v>74</v>
      </c>
      <c r="G31" s="52">
        <v>68</v>
      </c>
      <c r="H31" s="55">
        <f t="shared" si="7"/>
        <v>-8.1081081081081086E-2</v>
      </c>
      <c r="I31" s="52">
        <v>35</v>
      </c>
      <c r="J31" s="52">
        <v>41</v>
      </c>
      <c r="K31" s="55">
        <f t="shared" si="8"/>
        <v>0.17142857142857143</v>
      </c>
      <c r="L31" s="56"/>
      <c r="M31" s="57">
        <v>119</v>
      </c>
      <c r="N31" s="57">
        <v>75</v>
      </c>
      <c r="O31" s="57">
        <v>68</v>
      </c>
      <c r="P31" s="58">
        <f t="shared" si="9"/>
        <v>0.86554621848739499</v>
      </c>
      <c r="Q31" s="58">
        <f t="shared" si="10"/>
        <v>0.90666666666666662</v>
      </c>
      <c r="R31" s="59">
        <f t="shared" si="11"/>
        <v>0.6029411764705882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6</v>
      </c>
      <c r="H32" s="49">
        <f t="shared" si="7"/>
        <v>-0.5</v>
      </c>
      <c r="I32" s="47">
        <v>11</v>
      </c>
      <c r="J32" s="47">
        <v>5</v>
      </c>
      <c r="K32" s="49">
        <f t="shared" si="8"/>
        <v>-0.54545454545454541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30</v>
      </c>
      <c r="D33" s="43">
        <v>25</v>
      </c>
      <c r="E33" s="15">
        <f t="shared" si="6"/>
        <v>-0.16666666666666666</v>
      </c>
      <c r="F33" s="22">
        <v>23</v>
      </c>
      <c r="G33" s="22">
        <v>18</v>
      </c>
      <c r="H33" s="16">
        <f t="shared" si="7"/>
        <v>-0.21739130434782608</v>
      </c>
      <c r="I33" s="22">
        <v>18</v>
      </c>
      <c r="J33" s="22">
        <v>11</v>
      </c>
      <c r="K33" s="16">
        <f t="shared" si="8"/>
        <v>-0.3888888888888889</v>
      </c>
      <c r="L33" s="45"/>
      <c r="M33" s="18">
        <v>36</v>
      </c>
      <c r="N33" s="18">
        <v>23</v>
      </c>
      <c r="O33" s="18">
        <v>22</v>
      </c>
      <c r="P33" s="19">
        <f t="shared" si="9"/>
        <v>0.69444444444444442</v>
      </c>
      <c r="Q33" s="19">
        <f t="shared" si="10"/>
        <v>0.78260869565217395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101</v>
      </c>
      <c r="D34" s="53">
        <v>82</v>
      </c>
      <c r="E34" s="54">
        <f t="shared" si="6"/>
        <v>-0.18811881188118812</v>
      </c>
      <c r="F34" s="52">
        <v>22</v>
      </c>
      <c r="G34" s="52">
        <v>22</v>
      </c>
      <c r="H34" s="55">
        <f t="shared" si="7"/>
        <v>0</v>
      </c>
      <c r="I34" s="52">
        <v>1</v>
      </c>
      <c r="J34" s="52">
        <v>1</v>
      </c>
      <c r="K34" s="55">
        <f t="shared" si="8"/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0.81481481481481477</v>
      </c>
      <c r="R34" s="59">
        <f t="shared" si="11"/>
        <v>3.7037037037037035E-2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123</v>
      </c>
      <c r="D35" s="48">
        <v>99</v>
      </c>
      <c r="E35" s="44">
        <f t="shared" si="6"/>
        <v>-0.1951219512195122</v>
      </c>
      <c r="F35" s="47">
        <v>86</v>
      </c>
      <c r="G35" s="47">
        <v>64</v>
      </c>
      <c r="H35" s="49">
        <f t="shared" si="7"/>
        <v>-0.2558139534883721</v>
      </c>
      <c r="I35" s="47">
        <v>53</v>
      </c>
      <c r="J35" s="47">
        <v>39</v>
      </c>
      <c r="K35" s="49">
        <f t="shared" si="8"/>
        <v>-0.26415094339622641</v>
      </c>
      <c r="L35" s="45"/>
      <c r="M35" s="50">
        <v>133</v>
      </c>
      <c r="N35" s="50">
        <v>82</v>
      </c>
      <c r="O35" s="50">
        <v>74</v>
      </c>
      <c r="P35" s="61">
        <f t="shared" si="9"/>
        <v>0.74436090225563911</v>
      </c>
      <c r="Q35" s="61">
        <f t="shared" si="10"/>
        <v>0.78048780487804881</v>
      </c>
      <c r="R35" s="62">
        <f t="shared" si="11"/>
        <v>0.52702702702702697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202</v>
      </c>
      <c r="D36" s="43">
        <v>168</v>
      </c>
      <c r="E36" s="15">
        <f t="shared" si="6"/>
        <v>-0.16831683168316833</v>
      </c>
      <c r="F36" s="22">
        <v>143</v>
      </c>
      <c r="G36" s="22">
        <v>108</v>
      </c>
      <c r="H36" s="16">
        <f t="shared" si="7"/>
        <v>-0.24475524475524477</v>
      </c>
      <c r="I36" s="22">
        <v>92</v>
      </c>
      <c r="J36" s="22">
        <v>57</v>
      </c>
      <c r="K36" s="16">
        <f t="shared" si="8"/>
        <v>-0.38043478260869568</v>
      </c>
      <c r="L36" s="45"/>
      <c r="M36" s="18">
        <v>258</v>
      </c>
      <c r="N36" s="18">
        <v>162</v>
      </c>
      <c r="O36" s="18">
        <v>154</v>
      </c>
      <c r="P36" s="19">
        <f t="shared" si="9"/>
        <v>0.65116279069767447</v>
      </c>
      <c r="Q36" s="19">
        <f t="shared" si="10"/>
        <v>0.66666666666666663</v>
      </c>
      <c r="R36" s="20">
        <f t="shared" si="11"/>
        <v>0.37012987012987014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42</v>
      </c>
      <c r="E37" s="54">
        <f t="shared" si="6"/>
        <v>-0.16</v>
      </c>
      <c r="F37" s="52">
        <v>26</v>
      </c>
      <c r="G37" s="52">
        <v>13</v>
      </c>
      <c r="H37" s="55">
        <f t="shared" si="7"/>
        <v>-0.5</v>
      </c>
      <c r="I37" s="52">
        <v>4</v>
      </c>
      <c r="J37" s="52">
        <v>9</v>
      </c>
      <c r="K37" s="55">
        <f t="shared" si="8"/>
        <v>1.25</v>
      </c>
      <c r="L37" s="56"/>
      <c r="M37" s="57">
        <v>57</v>
      </c>
      <c r="N37" s="57">
        <v>32</v>
      </c>
      <c r="O37" s="57">
        <v>31</v>
      </c>
      <c r="P37" s="58">
        <f t="shared" si="9"/>
        <v>0.73684210526315785</v>
      </c>
      <c r="Q37" s="58">
        <f t="shared" si="10"/>
        <v>0.40625</v>
      </c>
      <c r="R37" s="59">
        <f t="shared" si="11"/>
        <v>0.29032258064516131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15</v>
      </c>
      <c r="G38" s="47">
        <v>11</v>
      </c>
      <c r="H38" s="49">
        <f t="shared" si="7"/>
        <v>-0.26666666666666666</v>
      </c>
      <c r="I38" s="47">
        <v>6</v>
      </c>
      <c r="J38" s="47">
        <v>3</v>
      </c>
      <c r="K38" s="49">
        <f t="shared" si="8"/>
        <v>-0.5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1.1000000000000001</v>
      </c>
      <c r="R38" s="62">
        <f t="shared" si="11"/>
        <v>0.33333333333333331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33</v>
      </c>
      <c r="D39" s="43">
        <v>29</v>
      </c>
      <c r="E39" s="15">
        <f t="shared" si="6"/>
        <v>-0.12121212121212122</v>
      </c>
      <c r="F39" s="22">
        <v>26</v>
      </c>
      <c r="G39" s="22">
        <v>23</v>
      </c>
      <c r="H39" s="16">
        <f t="shared" si="7"/>
        <v>-0.11538461538461539</v>
      </c>
      <c r="I39" s="22">
        <v>10</v>
      </c>
      <c r="J39" s="22">
        <v>6</v>
      </c>
      <c r="K39" s="16">
        <f t="shared" si="8"/>
        <v>-0.4</v>
      </c>
      <c r="L39" s="45"/>
      <c r="M39" s="18">
        <v>39</v>
      </c>
      <c r="N39" s="18">
        <v>17</v>
      </c>
      <c r="O39" s="18">
        <v>16</v>
      </c>
      <c r="P39" s="19">
        <f t="shared" si="9"/>
        <v>0.74358974358974361</v>
      </c>
      <c r="Q39" s="19">
        <f t="shared" si="10"/>
        <v>1.3529411764705883</v>
      </c>
      <c r="R39" s="20">
        <f t="shared" si="11"/>
        <v>0.375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9</v>
      </c>
      <c r="G40" s="52">
        <v>14</v>
      </c>
      <c r="H40" s="55">
        <f t="shared" si="7"/>
        <v>0.55555555555555558</v>
      </c>
      <c r="I40" s="52">
        <v>0</v>
      </c>
      <c r="J40" s="52">
        <v>3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2.3333333333333335</v>
      </c>
      <c r="R40" s="59">
        <f t="shared" si="11"/>
        <v>0.5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339</v>
      </c>
      <c r="D41" s="48">
        <v>298</v>
      </c>
      <c r="E41" s="44">
        <f t="shared" si="6"/>
        <v>-0.12094395280235988</v>
      </c>
      <c r="F41" s="47">
        <v>277</v>
      </c>
      <c r="G41" s="47">
        <v>273</v>
      </c>
      <c r="H41" s="49">
        <f t="shared" si="7"/>
        <v>-1.444043321299639E-2</v>
      </c>
      <c r="I41" s="47">
        <v>102</v>
      </c>
      <c r="J41" s="47">
        <v>98</v>
      </c>
      <c r="K41" s="49">
        <f t="shared" si="8"/>
        <v>-3.9215686274509803E-2</v>
      </c>
      <c r="L41" s="45"/>
      <c r="M41" s="50">
        <v>566</v>
      </c>
      <c r="N41" s="50">
        <v>352</v>
      </c>
      <c r="O41" s="50">
        <v>320</v>
      </c>
      <c r="P41" s="61">
        <f t="shared" si="9"/>
        <v>0.52650176678445226</v>
      </c>
      <c r="Q41" s="61">
        <f t="shared" si="10"/>
        <v>0.77556818181818177</v>
      </c>
      <c r="R41" s="62">
        <f t="shared" si="11"/>
        <v>0.30625000000000002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626</v>
      </c>
      <c r="D42" s="53">
        <v>660</v>
      </c>
      <c r="E42" s="54">
        <f t="shared" si="6"/>
        <v>5.4313099041533544E-2</v>
      </c>
      <c r="F42" s="52">
        <v>503</v>
      </c>
      <c r="G42" s="52">
        <v>552</v>
      </c>
      <c r="H42" s="55">
        <f t="shared" si="7"/>
        <v>9.7415506958250492E-2</v>
      </c>
      <c r="I42" s="52">
        <v>219</v>
      </c>
      <c r="J42" s="52">
        <v>189</v>
      </c>
      <c r="K42" s="55">
        <f t="shared" si="8"/>
        <v>-0.13698630136986301</v>
      </c>
      <c r="L42" s="56"/>
      <c r="M42" s="57">
        <v>1174</v>
      </c>
      <c r="N42" s="57">
        <v>765</v>
      </c>
      <c r="O42" s="57">
        <v>699</v>
      </c>
      <c r="P42" s="58">
        <f t="shared" si="9"/>
        <v>0.56218057921635434</v>
      </c>
      <c r="Q42" s="58">
        <f t="shared" si="10"/>
        <v>0.72156862745098038</v>
      </c>
      <c r="R42" s="59">
        <f t="shared" si="11"/>
        <v>0.27038626609442062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4</v>
      </c>
      <c r="E43" s="44">
        <f t="shared" si="6"/>
        <v>3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3</v>
      </c>
      <c r="K43" s="49">
        <f t="shared" si="8"/>
        <v>2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15</v>
      </c>
      <c r="D44" s="43">
        <v>24</v>
      </c>
      <c r="E44" s="15">
        <f t="shared" si="6"/>
        <v>0.6</v>
      </c>
      <c r="F44" s="22">
        <v>13</v>
      </c>
      <c r="G44" s="22">
        <v>16</v>
      </c>
      <c r="H44" s="49">
        <f>(G44-F44)/F44</f>
        <v>0.23076923076923078</v>
      </c>
      <c r="I44" s="22">
        <v>10</v>
      </c>
      <c r="J44" s="22">
        <v>9</v>
      </c>
      <c r="K44" s="16">
        <f t="shared" si="8"/>
        <v>-0.1</v>
      </c>
      <c r="L44" s="45"/>
      <c r="M44" s="18">
        <v>27</v>
      </c>
      <c r="N44" s="18">
        <v>22</v>
      </c>
      <c r="O44" s="18">
        <v>21</v>
      </c>
      <c r="P44" s="19">
        <f t="shared" si="9"/>
        <v>0.88888888888888884</v>
      </c>
      <c r="Q44" s="19">
        <f t="shared" si="10"/>
        <v>0.72727272727272729</v>
      </c>
      <c r="R44" s="20">
        <f t="shared" si="11"/>
        <v>0.42857142857142855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5</v>
      </c>
      <c r="G45" s="52">
        <v>4</v>
      </c>
      <c r="H45" s="55">
        <f>(G45-F45)/F45</f>
        <v>-0.2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0.5357142857142857</v>
      </c>
      <c r="Q45" s="58">
        <f t="shared" si="10"/>
        <v>0.36363636363636365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7</v>
      </c>
      <c r="H46" s="49">
        <f>(G46-F46)/F46</f>
        <v>0.4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1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10</v>
      </c>
      <c r="D47" s="53">
        <v>10</v>
      </c>
      <c r="E47" s="54">
        <f t="shared" si="6"/>
        <v>0</v>
      </c>
      <c r="F47" s="52">
        <v>7</v>
      </c>
      <c r="G47" s="52">
        <v>9</v>
      </c>
      <c r="H47" s="55">
        <f>(G47-F47)/F47</f>
        <v>0.2857142857142857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0.5</v>
      </c>
      <c r="Q47" s="58">
        <f t="shared" si="10"/>
        <v>0.6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1</v>
      </c>
      <c r="G49" s="52">
        <v>3</v>
      </c>
      <c r="H49" s="55">
        <f>(G49-F49)/F49</f>
        <v>2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0.33333333333333331</v>
      </c>
      <c r="Q49" s="58">
        <f t="shared" ref="Q49:Q55" si="12">G49/N49</f>
        <v>0.75</v>
      </c>
      <c r="R49" s="59">
        <f t="shared" ref="R49:R55" si="13"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36</v>
      </c>
      <c r="D50" s="48">
        <v>34</v>
      </c>
      <c r="E50" s="44">
        <f t="shared" si="6"/>
        <v>-5.5555555555555552E-2</v>
      </c>
      <c r="F50" s="47">
        <v>33</v>
      </c>
      <c r="G50" s="47">
        <v>33</v>
      </c>
      <c r="H50" s="49">
        <f t="shared" ref="H50:H55" si="14">(G50-F50)/F50</f>
        <v>0</v>
      </c>
      <c r="I50" s="47">
        <v>8</v>
      </c>
      <c r="J50" s="47">
        <v>7</v>
      </c>
      <c r="K50" s="49">
        <f t="shared" ref="K50:K53" si="15">(J50-I50)/I50</f>
        <v>-0.125</v>
      </c>
      <c r="L50" s="64"/>
      <c r="M50" s="50">
        <v>74</v>
      </c>
      <c r="N50" s="50">
        <v>50</v>
      </c>
      <c r="O50" s="50">
        <v>46</v>
      </c>
      <c r="P50" s="61">
        <f t="shared" si="9"/>
        <v>0.45945945945945948</v>
      </c>
      <c r="Q50" s="61">
        <f t="shared" si="12"/>
        <v>0.66</v>
      </c>
      <c r="R50" s="62">
        <f t="shared" si="13"/>
        <v>0.15217391304347827</v>
      </c>
      <c r="S50" s="21"/>
    </row>
    <row r="51" spans="1:19" ht="15.75" thickBot="1" x14ac:dyDescent="0.3">
      <c r="A51" s="70"/>
      <c r="B51" s="51" t="s">
        <v>17</v>
      </c>
      <c r="C51" s="52">
        <v>56</v>
      </c>
      <c r="D51" s="53">
        <v>50</v>
      </c>
      <c r="E51" s="54">
        <f t="shared" si="6"/>
        <v>-0.10714285714285714</v>
      </c>
      <c r="F51" s="52">
        <v>46</v>
      </c>
      <c r="G51" s="52">
        <v>46</v>
      </c>
      <c r="H51" s="55">
        <f t="shared" si="14"/>
        <v>0</v>
      </c>
      <c r="I51" s="52">
        <v>13</v>
      </c>
      <c r="J51" s="52">
        <v>9</v>
      </c>
      <c r="K51" s="55">
        <f t="shared" si="15"/>
        <v>-0.30769230769230771</v>
      </c>
      <c r="L51" s="65"/>
      <c r="M51" s="57">
        <v>150</v>
      </c>
      <c r="N51" s="57">
        <v>102</v>
      </c>
      <c r="O51" s="57">
        <v>96</v>
      </c>
      <c r="P51" s="58">
        <f t="shared" si="9"/>
        <v>0.33333333333333331</v>
      </c>
      <c r="Q51" s="58">
        <f t="shared" si="12"/>
        <v>0.45098039215686275</v>
      </c>
      <c r="R51" s="59">
        <f t="shared" si="13"/>
        <v>9.375E-2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18</v>
      </c>
      <c r="D52" s="48">
        <v>23</v>
      </c>
      <c r="E52" s="44">
        <f t="shared" si="6"/>
        <v>0.27777777777777779</v>
      </c>
      <c r="F52" s="47">
        <v>16</v>
      </c>
      <c r="G52" s="47">
        <v>21</v>
      </c>
      <c r="H52" s="49">
        <f t="shared" si="14"/>
        <v>0.3125</v>
      </c>
      <c r="I52" s="47">
        <v>2</v>
      </c>
      <c r="J52" s="47">
        <v>9</v>
      </c>
      <c r="K52" s="49">
        <f t="shared" si="15"/>
        <v>3.5</v>
      </c>
      <c r="L52" s="64"/>
      <c r="M52" s="50">
        <v>42</v>
      </c>
      <c r="N52" s="50">
        <v>31</v>
      </c>
      <c r="O52" s="50">
        <v>24</v>
      </c>
      <c r="P52" s="61">
        <f t="shared" si="9"/>
        <v>0.54761904761904767</v>
      </c>
      <c r="Q52" s="61">
        <f t="shared" si="12"/>
        <v>0.67741935483870963</v>
      </c>
      <c r="R52" s="62">
        <f t="shared" si="13"/>
        <v>0.375</v>
      </c>
      <c r="S52" s="21"/>
    </row>
    <row r="53" spans="1:19" ht="15.75" thickBot="1" x14ac:dyDescent="0.3">
      <c r="A53" s="70"/>
      <c r="B53" s="51" t="s">
        <v>17</v>
      </c>
      <c r="C53" s="52">
        <v>30</v>
      </c>
      <c r="D53" s="53">
        <v>45</v>
      </c>
      <c r="E53" s="54">
        <f t="shared" si="6"/>
        <v>0.5</v>
      </c>
      <c r="F53" s="52">
        <v>28</v>
      </c>
      <c r="G53" s="52">
        <v>39</v>
      </c>
      <c r="H53" s="55">
        <f t="shared" si="14"/>
        <v>0.39285714285714285</v>
      </c>
      <c r="I53" s="52">
        <v>6</v>
      </c>
      <c r="J53" s="52">
        <v>14</v>
      </c>
      <c r="K53" s="55">
        <f t="shared" si="15"/>
        <v>1.3333333333333333</v>
      </c>
      <c r="L53" s="65"/>
      <c r="M53" s="57">
        <v>74</v>
      </c>
      <c r="N53" s="57">
        <v>57</v>
      </c>
      <c r="O53" s="57">
        <v>47</v>
      </c>
      <c r="P53" s="58">
        <f t="shared" si="9"/>
        <v>0.60810810810810811</v>
      </c>
      <c r="Q53" s="58">
        <f t="shared" si="12"/>
        <v>0.68421052631578949</v>
      </c>
      <c r="R53" s="59">
        <f t="shared" si="13"/>
        <v>0.2978723404255319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2</v>
      </c>
      <c r="D54" s="48">
        <v>2</v>
      </c>
      <c r="E54" s="44">
        <f t="shared" si="6"/>
        <v>0</v>
      </c>
      <c r="F54" s="47">
        <v>1</v>
      </c>
      <c r="G54" s="47">
        <v>2</v>
      </c>
      <c r="H54" s="49">
        <f t="shared" si="14"/>
        <v>1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3</v>
      </c>
      <c r="D55" s="53">
        <v>4</v>
      </c>
      <c r="E55" s="54">
        <f t="shared" si="6"/>
        <v>0.33333333333333331</v>
      </c>
      <c r="F55" s="52">
        <v>2</v>
      </c>
      <c r="G55" s="52">
        <v>4</v>
      </c>
      <c r="H55" s="55">
        <f t="shared" si="14"/>
        <v>1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0.5</v>
      </c>
      <c r="R55" s="59">
        <f t="shared" si="13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145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146</v>
      </c>
      <c r="D6" s="9" t="s">
        <v>147</v>
      </c>
      <c r="E6" s="8" t="s">
        <v>53</v>
      </c>
      <c r="F6" s="8" t="s">
        <v>148</v>
      </c>
      <c r="G6" s="8" t="s">
        <v>149</v>
      </c>
      <c r="H6" s="8" t="s">
        <v>53</v>
      </c>
      <c r="I6" s="8" t="s">
        <v>150</v>
      </c>
      <c r="J6" s="8" t="s">
        <v>151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2684</v>
      </c>
      <c r="D7" s="14">
        <v>2715</v>
      </c>
      <c r="E7" s="15">
        <f t="shared" ref="E7:E15" si="0">(D7-C7)/C7</f>
        <v>1.1549925484351714E-2</v>
      </c>
      <c r="F7" s="14">
        <v>1965</v>
      </c>
      <c r="G7" s="14">
        <v>2056</v>
      </c>
      <c r="H7" s="16">
        <f t="shared" ref="H7:H15" si="1">(G7-F7)/F7</f>
        <v>4.6310432569974552E-2</v>
      </c>
      <c r="I7" s="14">
        <v>847</v>
      </c>
      <c r="J7" s="14">
        <v>790</v>
      </c>
      <c r="K7" s="16">
        <f t="shared" ref="K7:K15" si="2">(J7-I7)/I7</f>
        <v>-6.7296340023612747E-2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0.70887728459530031</v>
      </c>
      <c r="Q7" s="19">
        <f t="shared" ref="Q7:Q15" si="4">G7/N7</f>
        <v>0.9186773905272565</v>
      </c>
      <c r="R7" s="20">
        <f t="shared" ref="R7:R15" si="5">J7/O7</f>
        <v>0.37619047619047619</v>
      </c>
      <c r="S7" s="21"/>
      <c r="T7" s="2"/>
      <c r="U7" s="2"/>
    </row>
    <row r="8" spans="1:21" x14ac:dyDescent="0.25">
      <c r="A8" s="81" t="s">
        <v>7</v>
      </c>
      <c r="B8" s="82"/>
      <c r="C8" s="22">
        <v>435</v>
      </c>
      <c r="D8" s="22">
        <v>377</v>
      </c>
      <c r="E8" s="15">
        <f t="shared" si="0"/>
        <v>-0.13333333333333333</v>
      </c>
      <c r="F8" s="22">
        <v>309</v>
      </c>
      <c r="G8" s="22">
        <v>272</v>
      </c>
      <c r="H8" s="16">
        <f t="shared" si="1"/>
        <v>-0.11974110032362459</v>
      </c>
      <c r="I8" s="22">
        <v>156</v>
      </c>
      <c r="J8" s="22">
        <v>120</v>
      </c>
      <c r="K8" s="16">
        <f t="shared" si="2"/>
        <v>-0.23076923076923078</v>
      </c>
      <c r="L8" s="17"/>
      <c r="M8" s="18">
        <v>376</v>
      </c>
      <c r="N8" s="18">
        <v>205</v>
      </c>
      <c r="O8" s="18">
        <v>199</v>
      </c>
      <c r="P8" s="19">
        <f t="shared" si="3"/>
        <v>1.0026595744680851</v>
      </c>
      <c r="Q8" s="19">
        <f t="shared" si="4"/>
        <v>1.326829268292683</v>
      </c>
      <c r="R8" s="20">
        <f t="shared" si="5"/>
        <v>0.60301507537688437</v>
      </c>
      <c r="S8" s="21"/>
      <c r="T8" s="2"/>
      <c r="U8" s="2"/>
    </row>
    <row r="9" spans="1:21" x14ac:dyDescent="0.25">
      <c r="A9" s="81" t="s">
        <v>39</v>
      </c>
      <c r="B9" s="82"/>
      <c r="C9" s="22">
        <v>341</v>
      </c>
      <c r="D9" s="22">
        <v>298</v>
      </c>
      <c r="E9" s="15">
        <f t="shared" si="0"/>
        <v>-0.12609970674486803</v>
      </c>
      <c r="F9" s="22">
        <v>241</v>
      </c>
      <c r="G9" s="22">
        <v>209</v>
      </c>
      <c r="H9" s="16">
        <f t="shared" si="1"/>
        <v>-0.13278008298755187</v>
      </c>
      <c r="I9" s="22">
        <v>138</v>
      </c>
      <c r="J9" s="22">
        <v>100</v>
      </c>
      <c r="K9" s="16">
        <f t="shared" si="2"/>
        <v>-0.27536231884057971</v>
      </c>
      <c r="L9" s="17"/>
      <c r="M9" s="18">
        <v>342</v>
      </c>
      <c r="N9" s="18">
        <v>182</v>
      </c>
      <c r="O9" s="18">
        <v>177</v>
      </c>
      <c r="P9" s="19">
        <f t="shared" si="3"/>
        <v>0.87134502923976609</v>
      </c>
      <c r="Q9" s="19">
        <f t="shared" si="4"/>
        <v>1.1483516483516483</v>
      </c>
      <c r="R9" s="20">
        <f t="shared" si="5"/>
        <v>0.56497175141242939</v>
      </c>
      <c r="S9" s="21"/>
      <c r="T9" s="2"/>
      <c r="U9" s="2"/>
    </row>
    <row r="10" spans="1:21" x14ac:dyDescent="0.25">
      <c r="A10" s="81" t="s">
        <v>8</v>
      </c>
      <c r="B10" s="82"/>
      <c r="C10" s="22">
        <v>1683</v>
      </c>
      <c r="D10" s="22">
        <v>1614</v>
      </c>
      <c r="E10" s="15">
        <f t="shared" si="0"/>
        <v>-4.0998217468805706E-2</v>
      </c>
      <c r="F10" s="22">
        <v>1252</v>
      </c>
      <c r="G10" s="22">
        <v>1251</v>
      </c>
      <c r="H10" s="16">
        <f t="shared" si="1"/>
        <v>-7.9872204472843447E-4</v>
      </c>
      <c r="I10" s="22">
        <v>506</v>
      </c>
      <c r="J10" s="22">
        <v>482</v>
      </c>
      <c r="K10" s="16">
        <f t="shared" si="2"/>
        <v>-4.7430830039525688E-2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0.75632614807872545</v>
      </c>
      <c r="Q10" s="19">
        <f t="shared" si="4"/>
        <v>1.0664961636828645</v>
      </c>
      <c r="R10" s="20">
        <f t="shared" si="5"/>
        <v>0.44018264840182647</v>
      </c>
      <c r="S10" s="21"/>
      <c r="T10" s="2"/>
      <c r="U10" s="2"/>
    </row>
    <row r="11" spans="1:21" x14ac:dyDescent="0.25">
      <c r="A11" s="81" t="s">
        <v>9</v>
      </c>
      <c r="B11" s="82"/>
      <c r="C11" s="14">
        <v>274</v>
      </c>
      <c r="D11" s="14">
        <v>244</v>
      </c>
      <c r="E11" s="15">
        <f t="shared" si="0"/>
        <v>-0.10948905109489052</v>
      </c>
      <c r="F11" s="14">
        <v>231</v>
      </c>
      <c r="G11" s="14">
        <v>209</v>
      </c>
      <c r="H11" s="16">
        <f t="shared" si="1"/>
        <v>-9.5238095238095233E-2</v>
      </c>
      <c r="I11" s="14">
        <v>133</v>
      </c>
      <c r="J11" s="14">
        <v>100</v>
      </c>
      <c r="K11" s="16">
        <f t="shared" si="2"/>
        <v>-0.24812030075187969</v>
      </c>
      <c r="L11" s="17"/>
      <c r="M11" s="18">
        <v>606</v>
      </c>
      <c r="N11" s="18">
        <v>461</v>
      </c>
      <c r="O11" s="18">
        <v>439</v>
      </c>
      <c r="P11" s="19">
        <f t="shared" si="3"/>
        <v>0.40264026402640263</v>
      </c>
      <c r="Q11" s="19">
        <f t="shared" si="4"/>
        <v>0.45336225596529284</v>
      </c>
      <c r="R11" s="20">
        <f t="shared" si="5"/>
        <v>0.22779043280182232</v>
      </c>
      <c r="S11" s="21"/>
      <c r="T11" s="2"/>
      <c r="U11" s="2"/>
    </row>
    <row r="12" spans="1:21" x14ac:dyDescent="0.25">
      <c r="A12" s="81" t="s">
        <v>10</v>
      </c>
      <c r="B12" s="82"/>
      <c r="C12" s="14">
        <v>646</v>
      </c>
      <c r="D12" s="14">
        <v>746</v>
      </c>
      <c r="E12" s="15">
        <f t="shared" si="0"/>
        <v>0.15479876160990713</v>
      </c>
      <c r="F12" s="14">
        <v>442</v>
      </c>
      <c r="G12" s="14">
        <v>550</v>
      </c>
      <c r="H12" s="16">
        <f t="shared" si="1"/>
        <v>0.24434389140271492</v>
      </c>
      <c r="I12" s="14">
        <v>191</v>
      </c>
      <c r="J12" s="14">
        <v>184</v>
      </c>
      <c r="K12" s="16">
        <f t="shared" si="2"/>
        <v>-3.6649214659685861E-2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0.7263875365141188</v>
      </c>
      <c r="Q12" s="19">
        <f t="shared" si="4"/>
        <v>0.98389982110912344</v>
      </c>
      <c r="R12" s="20">
        <f t="shared" si="5"/>
        <v>0.35249042145593867</v>
      </c>
      <c r="S12" s="21"/>
      <c r="T12" s="2"/>
      <c r="U12" s="2"/>
    </row>
    <row r="13" spans="1:21" x14ac:dyDescent="0.25">
      <c r="A13" s="81" t="s">
        <v>11</v>
      </c>
      <c r="B13" s="82"/>
      <c r="C13" s="23">
        <v>81</v>
      </c>
      <c r="D13" s="23">
        <v>111</v>
      </c>
      <c r="E13" s="15">
        <f t="shared" si="0"/>
        <v>0.37037037037037035</v>
      </c>
      <c r="F13" s="23">
        <v>40</v>
      </c>
      <c r="G13" s="23">
        <v>46</v>
      </c>
      <c r="H13" s="16">
        <f t="shared" si="1"/>
        <v>0.15</v>
      </c>
      <c r="I13" s="23">
        <v>17</v>
      </c>
      <c r="J13" s="23">
        <v>24</v>
      </c>
      <c r="K13" s="16">
        <f t="shared" si="2"/>
        <v>0.41176470588235292</v>
      </c>
      <c r="L13" s="17"/>
      <c r="M13" s="18">
        <v>63</v>
      </c>
      <c r="N13" s="18">
        <v>45</v>
      </c>
      <c r="O13" s="18">
        <v>44</v>
      </c>
      <c r="P13" s="19">
        <f t="shared" si="3"/>
        <v>1.7619047619047619</v>
      </c>
      <c r="Q13" s="19">
        <f t="shared" si="4"/>
        <v>1.0222222222222221</v>
      </c>
      <c r="R13" s="20">
        <f t="shared" si="5"/>
        <v>0.54545454545454541</v>
      </c>
      <c r="S13" s="21"/>
      <c r="T13" s="2"/>
      <c r="U13" s="2"/>
    </row>
    <row r="14" spans="1:21" x14ac:dyDescent="0.25">
      <c r="A14" s="72" t="s">
        <v>12</v>
      </c>
      <c r="B14" s="73"/>
      <c r="C14" s="22">
        <v>870</v>
      </c>
      <c r="D14" s="22">
        <v>884</v>
      </c>
      <c r="E14" s="15">
        <f t="shared" si="0"/>
        <v>1.6091954022988506E-2</v>
      </c>
      <c r="F14" s="22">
        <v>299</v>
      </c>
      <c r="G14" s="22">
        <v>310</v>
      </c>
      <c r="H14" s="16">
        <f t="shared" si="1"/>
        <v>3.678929765886288E-2</v>
      </c>
      <c r="I14" s="22">
        <v>74</v>
      </c>
      <c r="J14" s="22">
        <v>95</v>
      </c>
      <c r="K14" s="16">
        <f t="shared" si="2"/>
        <v>0.28378378378378377</v>
      </c>
      <c r="L14" s="17"/>
      <c r="M14" s="18">
        <v>920</v>
      </c>
      <c r="N14" s="18">
        <v>308</v>
      </c>
      <c r="O14" s="18">
        <v>295</v>
      </c>
      <c r="P14" s="19">
        <f t="shared" si="3"/>
        <v>0.96086956521739131</v>
      </c>
      <c r="Q14" s="19">
        <f t="shared" si="4"/>
        <v>1.0064935064935066</v>
      </c>
      <c r="R14" s="20">
        <f t="shared" si="5"/>
        <v>0.32203389830508472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3554</v>
      </c>
      <c r="D15" s="26">
        <f>D7+D14</f>
        <v>3599</v>
      </c>
      <c r="E15" s="27">
        <f t="shared" si="0"/>
        <v>1.2661789532920653E-2</v>
      </c>
      <c r="F15" s="25">
        <f>F7+F14</f>
        <v>2264</v>
      </c>
      <c r="G15" s="25">
        <f>G7+G14</f>
        <v>2366</v>
      </c>
      <c r="H15" s="28">
        <f t="shared" si="1"/>
        <v>4.5053003533568906E-2</v>
      </c>
      <c r="I15" s="25">
        <f>I7+I14</f>
        <v>921</v>
      </c>
      <c r="J15" s="25">
        <f>J7+J14</f>
        <v>885</v>
      </c>
      <c r="K15" s="28">
        <f t="shared" si="2"/>
        <v>-3.9087947882736153E-2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0.75768421052631574</v>
      </c>
      <c r="Q15" s="31">
        <f t="shared" si="4"/>
        <v>0.92930086410054991</v>
      </c>
      <c r="R15" s="32">
        <f t="shared" si="5"/>
        <v>0.36951983298538621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262</v>
      </c>
      <c r="D17" s="43">
        <v>285</v>
      </c>
      <c r="E17" s="15">
        <f t="shared" ref="E17:E55" si="6">(D17-C17)/C17</f>
        <v>8.7786259541984726E-2</v>
      </c>
      <c r="F17" s="22">
        <v>177</v>
      </c>
      <c r="G17" s="22">
        <v>203</v>
      </c>
      <c r="H17" s="16">
        <f t="shared" ref="H17:H43" si="7">(G17-F17)/F17</f>
        <v>0.14689265536723164</v>
      </c>
      <c r="I17" s="22">
        <v>83</v>
      </c>
      <c r="J17" s="22">
        <v>85</v>
      </c>
      <c r="K17" s="49">
        <f t="shared" ref="K17:K45" si="8">(J17-I17)/I17</f>
        <v>2.4096385542168676E-2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1.0178571428571428</v>
      </c>
      <c r="Q17" s="19">
        <f t="shared" ref="Q17:Q47" si="10">G17/N17</f>
        <v>1.6240000000000001</v>
      </c>
      <c r="R17" s="20">
        <f t="shared" ref="R17:R47" si="11">J17/O17</f>
        <v>0.69105691056910568</v>
      </c>
      <c r="S17" s="21"/>
      <c r="T17" s="2"/>
      <c r="U17" s="2"/>
    </row>
    <row r="18" spans="1:21" x14ac:dyDescent="0.25">
      <c r="A18" s="79"/>
      <c r="B18" s="42" t="s">
        <v>17</v>
      </c>
      <c r="C18" s="47">
        <v>396</v>
      </c>
      <c r="D18" s="48">
        <v>440</v>
      </c>
      <c r="E18" s="44">
        <f t="shared" si="6"/>
        <v>0.1111111111111111</v>
      </c>
      <c r="F18" s="47">
        <v>258</v>
      </c>
      <c r="G18" s="47">
        <v>300</v>
      </c>
      <c r="H18" s="49">
        <f t="shared" si="7"/>
        <v>0.16279069767441862</v>
      </c>
      <c r="I18" s="47">
        <v>128</v>
      </c>
      <c r="J18" s="47">
        <v>120</v>
      </c>
      <c r="K18" s="16">
        <f t="shared" si="8"/>
        <v>-6.25E-2</v>
      </c>
      <c r="L18" s="45"/>
      <c r="M18" s="50">
        <v>451</v>
      </c>
      <c r="N18" s="50">
        <v>215</v>
      </c>
      <c r="O18" s="50">
        <v>211</v>
      </c>
      <c r="P18" s="19">
        <f t="shared" si="9"/>
        <v>0.97560975609756095</v>
      </c>
      <c r="Q18" s="19">
        <f t="shared" si="10"/>
        <v>1.3953488372093024</v>
      </c>
      <c r="R18" s="20">
        <f t="shared" si="11"/>
        <v>0.56872037914691942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146</v>
      </c>
      <c r="D19" s="53">
        <v>118</v>
      </c>
      <c r="E19" s="54">
        <f t="shared" si="6"/>
        <v>-0.19178082191780821</v>
      </c>
      <c r="F19" s="52">
        <v>28</v>
      </c>
      <c r="G19" s="52">
        <v>29</v>
      </c>
      <c r="H19" s="55">
        <f t="shared" si="7"/>
        <v>3.5714285714285712E-2</v>
      </c>
      <c r="I19" s="52">
        <v>5</v>
      </c>
      <c r="J19" s="52">
        <v>0</v>
      </c>
      <c r="K19" s="54">
        <f t="shared" si="8"/>
        <v>-1</v>
      </c>
      <c r="L19" s="56"/>
      <c r="M19" s="57">
        <v>153</v>
      </c>
      <c r="N19" s="57">
        <v>28</v>
      </c>
      <c r="O19" s="57">
        <v>26</v>
      </c>
      <c r="P19" s="58">
        <f t="shared" si="9"/>
        <v>0.77124183006535951</v>
      </c>
      <c r="Q19" s="58">
        <f t="shared" si="10"/>
        <v>1.0357142857142858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300</v>
      </c>
      <c r="D20" s="48">
        <v>302</v>
      </c>
      <c r="E20" s="44">
        <f t="shared" si="6"/>
        <v>6.6666666666666671E-3</v>
      </c>
      <c r="F20" s="47">
        <v>216</v>
      </c>
      <c r="G20" s="47">
        <v>219</v>
      </c>
      <c r="H20" s="49">
        <f t="shared" si="7"/>
        <v>1.3888888888888888E-2</v>
      </c>
      <c r="I20" s="47">
        <v>82</v>
      </c>
      <c r="J20" s="47">
        <v>95</v>
      </c>
      <c r="K20" s="49">
        <f t="shared" si="8"/>
        <v>0.15853658536585366</v>
      </c>
      <c r="L20" s="45"/>
      <c r="M20" s="50">
        <v>321</v>
      </c>
      <c r="N20" s="50">
        <v>158</v>
      </c>
      <c r="O20" s="50">
        <v>151</v>
      </c>
      <c r="P20" s="61">
        <f t="shared" si="9"/>
        <v>0.94080996884735202</v>
      </c>
      <c r="Q20" s="61">
        <f t="shared" si="10"/>
        <v>1.3860759493670887</v>
      </c>
      <c r="R20" s="62">
        <f t="shared" si="11"/>
        <v>0.62913907284768211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477</v>
      </c>
      <c r="D21" s="43">
        <v>478</v>
      </c>
      <c r="E21" s="15">
        <f t="shared" si="6"/>
        <v>2.0964360587002098E-3</v>
      </c>
      <c r="F21" s="22">
        <v>333</v>
      </c>
      <c r="G21" s="22">
        <v>328</v>
      </c>
      <c r="H21" s="16">
        <f t="shared" si="7"/>
        <v>-1.5015015015015015E-2</v>
      </c>
      <c r="I21" s="22">
        <v>130</v>
      </c>
      <c r="J21" s="22">
        <v>150</v>
      </c>
      <c r="K21" s="16">
        <f t="shared" si="8"/>
        <v>0.15384615384615385</v>
      </c>
      <c r="L21" s="45"/>
      <c r="M21" s="18">
        <v>563</v>
      </c>
      <c r="N21" s="18">
        <v>302</v>
      </c>
      <c r="O21" s="18">
        <v>283</v>
      </c>
      <c r="P21" s="19">
        <f t="shared" si="9"/>
        <v>0.84902309058614567</v>
      </c>
      <c r="Q21" s="19">
        <f t="shared" si="10"/>
        <v>1.0860927152317881</v>
      </c>
      <c r="R21" s="20">
        <f t="shared" si="11"/>
        <v>0.53003533568904593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180</v>
      </c>
      <c r="D22" s="53">
        <v>214</v>
      </c>
      <c r="E22" s="54">
        <f t="shared" si="6"/>
        <v>0.18888888888888888</v>
      </c>
      <c r="F22" s="52">
        <v>76</v>
      </c>
      <c r="G22" s="52">
        <v>87</v>
      </c>
      <c r="H22" s="55">
        <f t="shared" si="7"/>
        <v>0.14473684210526316</v>
      </c>
      <c r="I22" s="52">
        <v>21</v>
      </c>
      <c r="J22" s="52">
        <v>27</v>
      </c>
      <c r="K22" s="55">
        <f t="shared" si="8"/>
        <v>0.2857142857142857</v>
      </c>
      <c r="L22" s="56"/>
      <c r="M22" s="57">
        <v>186</v>
      </c>
      <c r="N22" s="57">
        <v>62</v>
      </c>
      <c r="O22" s="57">
        <v>60</v>
      </c>
      <c r="P22" s="58">
        <f t="shared" si="9"/>
        <v>1.1505376344086022</v>
      </c>
      <c r="Q22" s="58">
        <f t="shared" si="10"/>
        <v>1.403225806451613</v>
      </c>
      <c r="R22" s="59">
        <f t="shared" si="11"/>
        <v>0.45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318</v>
      </c>
      <c r="D23" s="48">
        <v>307</v>
      </c>
      <c r="E23" s="44">
        <f t="shared" si="6"/>
        <v>-3.4591194968553458E-2</v>
      </c>
      <c r="F23" s="47">
        <v>233</v>
      </c>
      <c r="G23" s="47">
        <v>241</v>
      </c>
      <c r="H23" s="49">
        <f t="shared" si="7"/>
        <v>3.4334763948497854E-2</v>
      </c>
      <c r="I23" s="47">
        <v>90</v>
      </c>
      <c r="J23" s="47">
        <v>69</v>
      </c>
      <c r="K23" s="49">
        <f t="shared" si="8"/>
        <v>-0.23333333333333334</v>
      </c>
      <c r="L23" s="45"/>
      <c r="M23" s="50">
        <v>348</v>
      </c>
      <c r="N23" s="50">
        <v>173</v>
      </c>
      <c r="O23" s="50">
        <v>162</v>
      </c>
      <c r="P23" s="61">
        <f t="shared" si="9"/>
        <v>0.88218390804597702</v>
      </c>
      <c r="Q23" s="61">
        <f t="shared" si="10"/>
        <v>1.3930635838150289</v>
      </c>
      <c r="R23" s="62">
        <f t="shared" si="11"/>
        <v>0.42592592592592593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466</v>
      </c>
      <c r="D24" s="43">
        <v>453</v>
      </c>
      <c r="E24" s="15">
        <f t="shared" si="6"/>
        <v>-2.7896995708154508E-2</v>
      </c>
      <c r="F24" s="22">
        <v>335</v>
      </c>
      <c r="G24" s="22">
        <v>334</v>
      </c>
      <c r="H24" s="16">
        <f t="shared" si="7"/>
        <v>-2.9850746268656717E-3</v>
      </c>
      <c r="I24" s="22">
        <v>138</v>
      </c>
      <c r="J24" s="22">
        <v>99</v>
      </c>
      <c r="K24" s="16">
        <f t="shared" si="8"/>
        <v>-0.28260869565217389</v>
      </c>
      <c r="L24" s="45"/>
      <c r="M24" s="18">
        <v>532</v>
      </c>
      <c r="N24" s="18">
        <v>273</v>
      </c>
      <c r="O24" s="18">
        <v>261</v>
      </c>
      <c r="P24" s="19">
        <f t="shared" si="9"/>
        <v>0.85150375939849621</v>
      </c>
      <c r="Q24" s="19">
        <f t="shared" si="10"/>
        <v>1.2234432234432235</v>
      </c>
      <c r="R24" s="20">
        <f t="shared" si="11"/>
        <v>0.37931034482758619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220</v>
      </c>
      <c r="D25" s="53">
        <v>242</v>
      </c>
      <c r="E25" s="54">
        <f t="shared" si="6"/>
        <v>0.1</v>
      </c>
      <c r="F25" s="52">
        <v>50</v>
      </c>
      <c r="G25" s="52">
        <v>68</v>
      </c>
      <c r="H25" s="55">
        <f t="shared" si="7"/>
        <v>0.36</v>
      </c>
      <c r="I25" s="52">
        <v>3</v>
      </c>
      <c r="J25" s="52">
        <v>15</v>
      </c>
      <c r="K25" s="55">
        <f t="shared" si="8"/>
        <v>4</v>
      </c>
      <c r="L25" s="56"/>
      <c r="M25" s="57">
        <v>224</v>
      </c>
      <c r="N25" s="57">
        <v>57</v>
      </c>
      <c r="O25" s="57">
        <v>57</v>
      </c>
      <c r="P25" s="58">
        <f t="shared" si="9"/>
        <v>1.0803571428571428</v>
      </c>
      <c r="Q25" s="58">
        <f t="shared" si="10"/>
        <v>1.1929824561403508</v>
      </c>
      <c r="R25" s="59">
        <f t="shared" si="11"/>
        <v>0.26315789473684209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214</v>
      </c>
      <c r="D26" s="48">
        <v>204</v>
      </c>
      <c r="E26" s="44">
        <f t="shared" si="6"/>
        <v>-4.6728971962616821E-2</v>
      </c>
      <c r="F26" s="47">
        <v>147</v>
      </c>
      <c r="G26" s="47">
        <v>147</v>
      </c>
      <c r="H26" s="49">
        <f t="shared" si="7"/>
        <v>0</v>
      </c>
      <c r="I26" s="47">
        <v>64</v>
      </c>
      <c r="J26" s="47">
        <v>62</v>
      </c>
      <c r="K26" s="49">
        <f t="shared" si="8"/>
        <v>-3.125E-2</v>
      </c>
      <c r="L26" s="45"/>
      <c r="M26" s="50">
        <v>250</v>
      </c>
      <c r="N26" s="50">
        <v>133</v>
      </c>
      <c r="O26" s="50">
        <v>128</v>
      </c>
      <c r="P26" s="61">
        <f t="shared" si="9"/>
        <v>0.81599999999999995</v>
      </c>
      <c r="Q26" s="61">
        <f t="shared" si="10"/>
        <v>1.1052631578947369</v>
      </c>
      <c r="R26" s="62">
        <f t="shared" si="11"/>
        <v>0.484375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287</v>
      </c>
      <c r="D27" s="43">
        <v>297</v>
      </c>
      <c r="E27" s="15">
        <f t="shared" si="6"/>
        <v>3.484320557491289E-2</v>
      </c>
      <c r="F27" s="22">
        <v>208</v>
      </c>
      <c r="G27" s="22">
        <v>218</v>
      </c>
      <c r="H27" s="16">
        <f t="shared" si="7"/>
        <v>4.807692307692308E-2</v>
      </c>
      <c r="I27" s="22">
        <v>88</v>
      </c>
      <c r="J27" s="22">
        <v>95</v>
      </c>
      <c r="K27" s="16">
        <f t="shared" si="8"/>
        <v>7.9545454545454544E-2</v>
      </c>
      <c r="L27" s="45"/>
      <c r="M27" s="18">
        <v>350</v>
      </c>
      <c r="N27" s="18">
        <v>203</v>
      </c>
      <c r="O27" s="18">
        <v>197</v>
      </c>
      <c r="P27" s="19">
        <f t="shared" si="9"/>
        <v>0.84857142857142853</v>
      </c>
      <c r="Q27" s="19">
        <f t="shared" si="10"/>
        <v>1.0738916256157636</v>
      </c>
      <c r="R27" s="20">
        <f t="shared" si="11"/>
        <v>0.48223350253807107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24</v>
      </c>
      <c r="D28" s="53">
        <v>35</v>
      </c>
      <c r="E28" s="54">
        <f t="shared" si="6"/>
        <v>0.45833333333333331</v>
      </c>
      <c r="F28" s="52">
        <v>12</v>
      </c>
      <c r="G28" s="52">
        <v>14</v>
      </c>
      <c r="H28" s="55">
        <f t="shared" si="7"/>
        <v>0.16666666666666666</v>
      </c>
      <c r="I28" s="52">
        <v>6</v>
      </c>
      <c r="J28" s="52">
        <v>4</v>
      </c>
      <c r="K28" s="55">
        <f t="shared" si="8"/>
        <v>-0.33333333333333331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0.4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62</v>
      </c>
      <c r="D29" s="48">
        <v>43</v>
      </c>
      <c r="E29" s="44">
        <f t="shared" si="6"/>
        <v>-0.30645161290322581</v>
      </c>
      <c r="F29" s="47">
        <v>46</v>
      </c>
      <c r="G29" s="47">
        <v>32</v>
      </c>
      <c r="H29" s="49">
        <f t="shared" si="7"/>
        <v>-0.30434782608695654</v>
      </c>
      <c r="I29" s="47">
        <v>24</v>
      </c>
      <c r="J29" s="47">
        <v>20</v>
      </c>
      <c r="K29" s="49">
        <f t="shared" si="8"/>
        <v>-0.16666666666666666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0.91428571428571426</v>
      </c>
      <c r="R29" s="62">
        <f t="shared" si="11"/>
        <v>0.5714285714285714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111</v>
      </c>
      <c r="D30" s="43">
        <v>90</v>
      </c>
      <c r="E30" s="15">
        <f t="shared" si="6"/>
        <v>-0.1891891891891892</v>
      </c>
      <c r="F30" s="22">
        <v>77</v>
      </c>
      <c r="G30" s="22">
        <v>67</v>
      </c>
      <c r="H30" s="16">
        <f t="shared" si="7"/>
        <v>-0.12987012987012986</v>
      </c>
      <c r="I30" s="22">
        <v>35</v>
      </c>
      <c r="J30" s="22">
        <v>40</v>
      </c>
      <c r="K30" s="16">
        <f t="shared" si="8"/>
        <v>0.14285714285714285</v>
      </c>
      <c r="L30" s="45"/>
      <c r="M30" s="18">
        <v>136</v>
      </c>
      <c r="N30" s="18">
        <v>70</v>
      </c>
      <c r="O30" s="18">
        <v>69</v>
      </c>
      <c r="P30" s="19">
        <f t="shared" si="9"/>
        <v>0.66176470588235292</v>
      </c>
      <c r="Q30" s="19">
        <f t="shared" si="10"/>
        <v>0.95714285714285718</v>
      </c>
      <c r="R30" s="20">
        <f t="shared" si="11"/>
        <v>0.57971014492753625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99</v>
      </c>
      <c r="D31" s="53">
        <v>103</v>
      </c>
      <c r="E31" s="54">
        <f t="shared" si="6"/>
        <v>4.0404040404040407E-2</v>
      </c>
      <c r="F31" s="52">
        <v>73</v>
      </c>
      <c r="G31" s="52">
        <v>67</v>
      </c>
      <c r="H31" s="55">
        <f t="shared" si="7"/>
        <v>-8.2191780821917804E-2</v>
      </c>
      <c r="I31" s="52">
        <v>33</v>
      </c>
      <c r="J31" s="52">
        <v>36</v>
      </c>
      <c r="K31" s="55">
        <f t="shared" si="8"/>
        <v>9.0909090909090912E-2</v>
      </c>
      <c r="L31" s="56"/>
      <c r="M31" s="57">
        <v>119</v>
      </c>
      <c r="N31" s="57">
        <v>75</v>
      </c>
      <c r="O31" s="57">
        <v>68</v>
      </c>
      <c r="P31" s="58">
        <f t="shared" si="9"/>
        <v>0.86554621848739499</v>
      </c>
      <c r="Q31" s="58">
        <f t="shared" si="10"/>
        <v>0.89333333333333331</v>
      </c>
      <c r="R31" s="59">
        <f t="shared" si="11"/>
        <v>0.52941176470588236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5</v>
      </c>
      <c r="H32" s="49">
        <f t="shared" si="7"/>
        <v>-0.58333333333333337</v>
      </c>
      <c r="I32" s="47">
        <v>11</v>
      </c>
      <c r="J32" s="47">
        <v>5</v>
      </c>
      <c r="K32" s="49">
        <f t="shared" si="8"/>
        <v>-0.54545454545454541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29</v>
      </c>
      <c r="D33" s="43">
        <v>25</v>
      </c>
      <c r="E33" s="15">
        <f t="shared" si="6"/>
        <v>-0.13793103448275862</v>
      </c>
      <c r="F33" s="22">
        <v>23</v>
      </c>
      <c r="G33" s="22">
        <v>17</v>
      </c>
      <c r="H33" s="16">
        <f t="shared" si="7"/>
        <v>-0.2608695652173913</v>
      </c>
      <c r="I33" s="22">
        <v>17</v>
      </c>
      <c r="J33" s="22">
        <v>11</v>
      </c>
      <c r="K33" s="16">
        <f t="shared" si="8"/>
        <v>-0.35294117647058826</v>
      </c>
      <c r="L33" s="45"/>
      <c r="M33" s="18">
        <v>36</v>
      </c>
      <c r="N33" s="18">
        <v>23</v>
      </c>
      <c r="O33" s="18">
        <v>22</v>
      </c>
      <c r="P33" s="19">
        <f t="shared" si="9"/>
        <v>0.69444444444444442</v>
      </c>
      <c r="Q33" s="19">
        <f t="shared" si="10"/>
        <v>0.73913043478260865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101</v>
      </c>
      <c r="D34" s="53">
        <v>82</v>
      </c>
      <c r="E34" s="54">
        <f t="shared" si="6"/>
        <v>-0.18811881188118812</v>
      </c>
      <c r="F34" s="52">
        <v>22</v>
      </c>
      <c r="G34" s="52">
        <v>20</v>
      </c>
      <c r="H34" s="55">
        <f t="shared" si="7"/>
        <v>-9.0909090909090912E-2</v>
      </c>
      <c r="I34" s="52">
        <v>1</v>
      </c>
      <c r="J34" s="52">
        <v>1</v>
      </c>
      <c r="K34" s="55">
        <f t="shared" si="8"/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0.7407407407407407</v>
      </c>
      <c r="R34" s="59">
        <f t="shared" si="11"/>
        <v>3.7037037037037035E-2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121</v>
      </c>
      <c r="D35" s="48">
        <v>96</v>
      </c>
      <c r="E35" s="44">
        <f t="shared" si="6"/>
        <v>-0.20661157024793389</v>
      </c>
      <c r="F35" s="47">
        <v>82</v>
      </c>
      <c r="G35" s="47">
        <v>62</v>
      </c>
      <c r="H35" s="49">
        <f t="shared" si="7"/>
        <v>-0.24390243902439024</v>
      </c>
      <c r="I35" s="47">
        <v>48</v>
      </c>
      <c r="J35" s="47">
        <v>34</v>
      </c>
      <c r="K35" s="49">
        <f t="shared" si="8"/>
        <v>-0.29166666666666669</v>
      </c>
      <c r="L35" s="45"/>
      <c r="M35" s="50">
        <v>133</v>
      </c>
      <c r="N35" s="50">
        <v>82</v>
      </c>
      <c r="O35" s="50">
        <v>74</v>
      </c>
      <c r="P35" s="61">
        <f t="shared" si="9"/>
        <v>0.72180451127819545</v>
      </c>
      <c r="Q35" s="61">
        <f t="shared" si="10"/>
        <v>0.75609756097560976</v>
      </c>
      <c r="R35" s="62">
        <f t="shared" si="11"/>
        <v>0.45945945945945948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200</v>
      </c>
      <c r="D36" s="43">
        <v>164</v>
      </c>
      <c r="E36" s="15">
        <f t="shared" si="6"/>
        <v>-0.18</v>
      </c>
      <c r="F36" s="22">
        <v>136</v>
      </c>
      <c r="G36" s="22">
        <v>110</v>
      </c>
      <c r="H36" s="16">
        <f t="shared" si="7"/>
        <v>-0.19117647058823528</v>
      </c>
      <c r="I36" s="22">
        <v>81</v>
      </c>
      <c r="J36" s="22">
        <v>53</v>
      </c>
      <c r="K36" s="16">
        <f t="shared" si="8"/>
        <v>-0.34567901234567899</v>
      </c>
      <c r="L36" s="45"/>
      <c r="M36" s="18">
        <v>258</v>
      </c>
      <c r="N36" s="18">
        <v>162</v>
      </c>
      <c r="O36" s="18">
        <v>154</v>
      </c>
      <c r="P36" s="19">
        <f t="shared" si="9"/>
        <v>0.63565891472868219</v>
      </c>
      <c r="Q36" s="19">
        <f t="shared" si="10"/>
        <v>0.67901234567901236</v>
      </c>
      <c r="R36" s="20">
        <f t="shared" si="11"/>
        <v>0.34415584415584416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42</v>
      </c>
      <c r="E37" s="54">
        <f t="shared" si="6"/>
        <v>-0.16</v>
      </c>
      <c r="F37" s="52">
        <v>26</v>
      </c>
      <c r="G37" s="52">
        <v>12</v>
      </c>
      <c r="H37" s="55">
        <f t="shared" si="7"/>
        <v>-0.53846153846153844</v>
      </c>
      <c r="I37" s="52">
        <v>4</v>
      </c>
      <c r="J37" s="52">
        <v>9</v>
      </c>
      <c r="K37" s="55">
        <f t="shared" si="8"/>
        <v>1.25</v>
      </c>
      <c r="L37" s="56"/>
      <c r="M37" s="57">
        <v>57</v>
      </c>
      <c r="N37" s="57">
        <v>32</v>
      </c>
      <c r="O37" s="57">
        <v>31</v>
      </c>
      <c r="P37" s="58">
        <f t="shared" si="9"/>
        <v>0.73684210526315785</v>
      </c>
      <c r="Q37" s="58">
        <f t="shared" si="10"/>
        <v>0.375</v>
      </c>
      <c r="R37" s="59">
        <f t="shared" si="11"/>
        <v>0.29032258064516131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15</v>
      </c>
      <c r="G38" s="47">
        <v>11</v>
      </c>
      <c r="H38" s="49">
        <f t="shared" si="7"/>
        <v>-0.26666666666666666</v>
      </c>
      <c r="I38" s="47">
        <v>6</v>
      </c>
      <c r="J38" s="47">
        <v>3</v>
      </c>
      <c r="K38" s="49">
        <f t="shared" si="8"/>
        <v>-0.5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1.1000000000000001</v>
      </c>
      <c r="R38" s="62">
        <f t="shared" si="11"/>
        <v>0.33333333333333331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33</v>
      </c>
      <c r="D39" s="43">
        <v>28</v>
      </c>
      <c r="E39" s="15">
        <f t="shared" si="6"/>
        <v>-0.15151515151515152</v>
      </c>
      <c r="F39" s="22">
        <v>25</v>
      </c>
      <c r="G39" s="22">
        <v>23</v>
      </c>
      <c r="H39" s="16">
        <f t="shared" si="7"/>
        <v>-0.08</v>
      </c>
      <c r="I39" s="22">
        <v>10</v>
      </c>
      <c r="J39" s="22">
        <v>7</v>
      </c>
      <c r="K39" s="16">
        <f t="shared" si="8"/>
        <v>-0.3</v>
      </c>
      <c r="L39" s="45"/>
      <c r="M39" s="18">
        <v>39</v>
      </c>
      <c r="N39" s="18">
        <v>17</v>
      </c>
      <c r="O39" s="18">
        <v>16</v>
      </c>
      <c r="P39" s="19">
        <f t="shared" si="9"/>
        <v>0.71794871794871795</v>
      </c>
      <c r="Q39" s="19">
        <f t="shared" si="10"/>
        <v>1.3529411764705883</v>
      </c>
      <c r="R39" s="20">
        <f t="shared" si="11"/>
        <v>0.4375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9</v>
      </c>
      <c r="G40" s="52">
        <v>10</v>
      </c>
      <c r="H40" s="55">
        <f t="shared" si="7"/>
        <v>0.1111111111111111</v>
      </c>
      <c r="I40" s="52">
        <v>0</v>
      </c>
      <c r="J40" s="52">
        <v>3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1.6666666666666667</v>
      </c>
      <c r="R40" s="59">
        <f t="shared" si="11"/>
        <v>0.5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312</v>
      </c>
      <c r="D41" s="48">
        <v>284</v>
      </c>
      <c r="E41" s="44">
        <f t="shared" si="6"/>
        <v>-8.9743589743589744E-2</v>
      </c>
      <c r="F41" s="47">
        <v>268</v>
      </c>
      <c r="G41" s="47">
        <v>266</v>
      </c>
      <c r="H41" s="49">
        <f t="shared" si="7"/>
        <v>-7.462686567164179E-3</v>
      </c>
      <c r="I41" s="47">
        <v>90</v>
      </c>
      <c r="J41" s="47">
        <v>93</v>
      </c>
      <c r="K41" s="49">
        <f t="shared" si="8"/>
        <v>3.3333333333333333E-2</v>
      </c>
      <c r="L41" s="45"/>
      <c r="M41" s="50">
        <v>566</v>
      </c>
      <c r="N41" s="50">
        <v>352</v>
      </c>
      <c r="O41" s="50">
        <v>320</v>
      </c>
      <c r="P41" s="61">
        <f t="shared" si="9"/>
        <v>0.50176678445229683</v>
      </c>
      <c r="Q41" s="61">
        <f t="shared" si="10"/>
        <v>0.75568181818181823</v>
      </c>
      <c r="R41" s="62">
        <f t="shared" si="11"/>
        <v>0.29062500000000002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575</v>
      </c>
      <c r="D42" s="53">
        <v>609</v>
      </c>
      <c r="E42" s="54">
        <f t="shared" si="6"/>
        <v>5.9130434782608696E-2</v>
      </c>
      <c r="F42" s="52">
        <v>476</v>
      </c>
      <c r="G42" s="52">
        <v>546</v>
      </c>
      <c r="H42" s="55">
        <f t="shared" si="7"/>
        <v>0.14705882352941177</v>
      </c>
      <c r="I42" s="52">
        <v>195</v>
      </c>
      <c r="J42" s="52">
        <v>185</v>
      </c>
      <c r="K42" s="55">
        <f t="shared" si="8"/>
        <v>-5.128205128205128E-2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0.51873935264054516</v>
      </c>
      <c r="Q42" s="58">
        <f t="shared" si="10"/>
        <v>0.71372549019607845</v>
      </c>
      <c r="R42" s="59">
        <f t="shared" si="11"/>
        <v>0.26466380543633761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4</v>
      </c>
      <c r="E43" s="44">
        <f t="shared" si="6"/>
        <v>3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2</v>
      </c>
      <c r="K43" s="49">
        <f t="shared" si="8"/>
        <v>1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14</v>
      </c>
      <c r="D44" s="43">
        <v>24</v>
      </c>
      <c r="E44" s="15">
        <f t="shared" si="6"/>
        <v>0.7142857142857143</v>
      </c>
      <c r="F44" s="22">
        <v>11</v>
      </c>
      <c r="G44" s="22">
        <v>16</v>
      </c>
      <c r="H44" s="49">
        <f>(G44-F44)/F44</f>
        <v>0.45454545454545453</v>
      </c>
      <c r="I44" s="22">
        <v>9</v>
      </c>
      <c r="J44" s="22">
        <v>8</v>
      </c>
      <c r="K44" s="16">
        <f t="shared" si="8"/>
        <v>-0.1111111111111111</v>
      </c>
      <c r="L44" s="45"/>
      <c r="M44" s="18">
        <v>27</v>
      </c>
      <c r="N44" s="18">
        <v>22</v>
      </c>
      <c r="O44" s="18">
        <v>21</v>
      </c>
      <c r="P44" s="19">
        <f t="shared" si="9"/>
        <v>0.88888888888888884</v>
      </c>
      <c r="Q44" s="19">
        <f t="shared" si="10"/>
        <v>0.72727272727272729</v>
      </c>
      <c r="R44" s="20">
        <f t="shared" si="11"/>
        <v>0.38095238095238093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3</v>
      </c>
      <c r="G45" s="52">
        <v>3</v>
      </c>
      <c r="H45" s="55">
        <f>(G45-F45)/F45</f>
        <v>0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0.5357142857142857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7</v>
      </c>
      <c r="H46" s="49">
        <f>(G46-F46)/F46</f>
        <v>0.4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1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9</v>
      </c>
      <c r="D47" s="53">
        <v>10</v>
      </c>
      <c r="E47" s="54">
        <f t="shared" si="6"/>
        <v>0.1111111111111111</v>
      </c>
      <c r="F47" s="52">
        <v>7</v>
      </c>
      <c r="G47" s="52">
        <v>9</v>
      </c>
      <c r="H47" s="55">
        <f>(G47-F47)/F47</f>
        <v>0.2857142857142857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0.5</v>
      </c>
      <c r="Q47" s="58">
        <f t="shared" si="10"/>
        <v>0.6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0</v>
      </c>
      <c r="G49" s="52">
        <v>3</v>
      </c>
      <c r="H49" s="54">
        <v>0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0.33333333333333331</v>
      </c>
      <c r="Q49" s="58">
        <f t="shared" ref="Q49:Q55" si="12">G49/N49</f>
        <v>0.75</v>
      </c>
      <c r="R49" s="59">
        <f t="shared" ref="R49:R55" si="13"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37</v>
      </c>
      <c r="D50" s="48">
        <v>33</v>
      </c>
      <c r="E50" s="44">
        <f t="shared" si="6"/>
        <v>-0.10810810810810811</v>
      </c>
      <c r="F50" s="47">
        <v>34</v>
      </c>
      <c r="G50" s="47">
        <v>33</v>
      </c>
      <c r="H50" s="49">
        <f t="shared" ref="H50:H55" si="14">(G50-F50)/F50</f>
        <v>-2.9411764705882353E-2</v>
      </c>
      <c r="I50" s="47">
        <v>5</v>
      </c>
      <c r="J50" s="47">
        <v>6</v>
      </c>
      <c r="K50" s="49">
        <f t="shared" ref="K50:K53" si="15">(J50-I50)/I50</f>
        <v>0.2</v>
      </c>
      <c r="L50" s="64"/>
      <c r="M50" s="50">
        <v>74</v>
      </c>
      <c r="N50" s="50">
        <v>50</v>
      </c>
      <c r="O50" s="50">
        <v>46</v>
      </c>
      <c r="P50" s="61">
        <f t="shared" si="9"/>
        <v>0.44594594594594594</v>
      </c>
      <c r="Q50" s="61">
        <f t="shared" si="12"/>
        <v>0.66</v>
      </c>
      <c r="R50" s="62">
        <f t="shared" si="13"/>
        <v>0.13043478260869565</v>
      </c>
      <c r="S50" s="21"/>
    </row>
    <row r="51" spans="1:19" ht="15.75" thickBot="1" x14ac:dyDescent="0.3">
      <c r="A51" s="70"/>
      <c r="B51" s="51" t="s">
        <v>17</v>
      </c>
      <c r="C51" s="52">
        <v>53</v>
      </c>
      <c r="D51" s="53">
        <v>48</v>
      </c>
      <c r="E51" s="54">
        <f t="shared" si="6"/>
        <v>-9.4339622641509441E-2</v>
      </c>
      <c r="F51" s="52">
        <v>47</v>
      </c>
      <c r="G51" s="52">
        <v>45</v>
      </c>
      <c r="H51" s="55">
        <f t="shared" si="14"/>
        <v>-4.2553191489361701E-2</v>
      </c>
      <c r="I51" s="52">
        <v>10</v>
      </c>
      <c r="J51" s="52">
        <v>8</v>
      </c>
      <c r="K51" s="55">
        <f t="shared" si="15"/>
        <v>-0.2</v>
      </c>
      <c r="L51" s="65"/>
      <c r="M51" s="57">
        <v>150</v>
      </c>
      <c r="N51" s="57">
        <v>102</v>
      </c>
      <c r="O51" s="57">
        <v>96</v>
      </c>
      <c r="P51" s="58">
        <f t="shared" si="9"/>
        <v>0.32</v>
      </c>
      <c r="Q51" s="58">
        <f t="shared" si="12"/>
        <v>0.44117647058823528</v>
      </c>
      <c r="R51" s="59">
        <f t="shared" si="13"/>
        <v>8.3333333333333329E-2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16</v>
      </c>
      <c r="D52" s="48">
        <v>21</v>
      </c>
      <c r="E52" s="44">
        <f t="shared" si="6"/>
        <v>0.3125</v>
      </c>
      <c r="F52" s="47">
        <v>15</v>
      </c>
      <c r="G52" s="47">
        <v>19</v>
      </c>
      <c r="H52" s="49">
        <f t="shared" si="14"/>
        <v>0.26666666666666666</v>
      </c>
      <c r="I52" s="47">
        <v>2</v>
      </c>
      <c r="J52" s="47">
        <v>8</v>
      </c>
      <c r="K52" s="49">
        <f t="shared" si="15"/>
        <v>3</v>
      </c>
      <c r="L52" s="64"/>
      <c r="M52" s="50">
        <v>42</v>
      </c>
      <c r="N52" s="50">
        <v>31</v>
      </c>
      <c r="O52" s="50">
        <v>24</v>
      </c>
      <c r="P52" s="61">
        <f t="shared" si="9"/>
        <v>0.5</v>
      </c>
      <c r="Q52" s="61">
        <f t="shared" si="12"/>
        <v>0.61290322580645162</v>
      </c>
      <c r="R52" s="62">
        <f t="shared" si="13"/>
        <v>0.33333333333333331</v>
      </c>
      <c r="S52" s="21"/>
    </row>
    <row r="53" spans="1:19" ht="15.75" thickBot="1" x14ac:dyDescent="0.3">
      <c r="A53" s="70"/>
      <c r="B53" s="51" t="s">
        <v>17</v>
      </c>
      <c r="C53" s="52">
        <v>29</v>
      </c>
      <c r="D53" s="53">
        <v>42</v>
      </c>
      <c r="E53" s="54">
        <f t="shared" si="6"/>
        <v>0.44827586206896552</v>
      </c>
      <c r="F53" s="52">
        <v>27</v>
      </c>
      <c r="G53" s="52">
        <v>36</v>
      </c>
      <c r="H53" s="55">
        <f t="shared" si="14"/>
        <v>0.33333333333333331</v>
      </c>
      <c r="I53" s="52">
        <v>6</v>
      </c>
      <c r="J53" s="52">
        <v>12</v>
      </c>
      <c r="K53" s="55">
        <f t="shared" si="15"/>
        <v>1</v>
      </c>
      <c r="L53" s="65"/>
      <c r="M53" s="57">
        <v>74</v>
      </c>
      <c r="N53" s="57">
        <v>57</v>
      </c>
      <c r="O53" s="57">
        <v>47</v>
      </c>
      <c r="P53" s="58">
        <f t="shared" si="9"/>
        <v>0.56756756756756754</v>
      </c>
      <c r="Q53" s="58">
        <f t="shared" si="12"/>
        <v>0.63157894736842102</v>
      </c>
      <c r="R53" s="59">
        <f t="shared" si="13"/>
        <v>0.25531914893617019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2</v>
      </c>
      <c r="D54" s="48">
        <v>2</v>
      </c>
      <c r="E54" s="44">
        <f t="shared" si="6"/>
        <v>0</v>
      </c>
      <c r="F54" s="47">
        <v>1</v>
      </c>
      <c r="G54" s="47">
        <v>2</v>
      </c>
      <c r="H54" s="49">
        <f t="shared" si="14"/>
        <v>1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3</v>
      </c>
      <c r="D55" s="53">
        <v>4</v>
      </c>
      <c r="E55" s="54">
        <f t="shared" si="6"/>
        <v>0.33333333333333331</v>
      </c>
      <c r="F55" s="52">
        <v>2</v>
      </c>
      <c r="G55" s="52">
        <v>4</v>
      </c>
      <c r="H55" s="55">
        <f t="shared" si="14"/>
        <v>1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0.5</v>
      </c>
      <c r="R55" s="59">
        <f t="shared" si="13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138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139</v>
      </c>
      <c r="D6" s="9" t="s">
        <v>140</v>
      </c>
      <c r="E6" s="8" t="s">
        <v>53</v>
      </c>
      <c r="F6" s="8" t="s">
        <v>141</v>
      </c>
      <c r="G6" s="8" t="s">
        <v>142</v>
      </c>
      <c r="H6" s="8" t="s">
        <v>53</v>
      </c>
      <c r="I6" s="8" t="s">
        <v>143</v>
      </c>
      <c r="J6" s="8" t="s">
        <v>144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2607</v>
      </c>
      <c r="D7" s="14">
        <v>2638</v>
      </c>
      <c r="E7" s="15">
        <f t="shared" ref="E7:E15" si="0">(D7-C7)/C7</f>
        <v>1.1891062523973917E-2</v>
      </c>
      <c r="F7" s="14">
        <v>1930</v>
      </c>
      <c r="G7" s="14">
        <v>1978</v>
      </c>
      <c r="H7" s="16">
        <f t="shared" ref="H7:H15" si="1">(G7-F7)/F7</f>
        <v>2.4870466321243522E-2</v>
      </c>
      <c r="I7" s="14">
        <v>781</v>
      </c>
      <c r="J7" s="14">
        <v>714</v>
      </c>
      <c r="K7" s="16">
        <f t="shared" ref="K7:K15" si="2">(J7-I7)/I7</f>
        <v>-8.5787451984635082E-2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0.68877284595300259</v>
      </c>
      <c r="Q7" s="19">
        <f t="shared" ref="Q7:Q15" si="4">G7/N7</f>
        <v>0.8838248436103664</v>
      </c>
      <c r="R7" s="20">
        <f t="shared" ref="R7:R15" si="5">J7/O7</f>
        <v>0.34</v>
      </c>
      <c r="S7" s="21"/>
      <c r="T7" s="2"/>
      <c r="U7" s="2"/>
    </row>
    <row r="8" spans="1:21" x14ac:dyDescent="0.25">
      <c r="A8" s="81" t="s">
        <v>7</v>
      </c>
      <c r="B8" s="82"/>
      <c r="C8" s="22">
        <v>432</v>
      </c>
      <c r="D8" s="22">
        <v>375</v>
      </c>
      <c r="E8" s="15">
        <f t="shared" si="0"/>
        <v>-0.13194444444444445</v>
      </c>
      <c r="F8" s="22">
        <v>319</v>
      </c>
      <c r="G8" s="22">
        <v>270</v>
      </c>
      <c r="H8" s="16">
        <f t="shared" si="1"/>
        <v>-0.15360501567398119</v>
      </c>
      <c r="I8" s="22">
        <v>152</v>
      </c>
      <c r="J8" s="22">
        <v>109</v>
      </c>
      <c r="K8" s="16">
        <f t="shared" si="2"/>
        <v>-0.28289473684210525</v>
      </c>
      <c r="L8" s="17"/>
      <c r="M8" s="18">
        <v>376</v>
      </c>
      <c r="N8" s="18">
        <v>205</v>
      </c>
      <c r="O8" s="18">
        <v>199</v>
      </c>
      <c r="P8" s="19">
        <f t="shared" si="3"/>
        <v>0.99734042553191493</v>
      </c>
      <c r="Q8" s="19">
        <f t="shared" si="4"/>
        <v>1.3170731707317074</v>
      </c>
      <c r="R8" s="20">
        <f t="shared" si="5"/>
        <v>0.54773869346733672</v>
      </c>
      <c r="S8" s="21"/>
      <c r="T8" s="2"/>
      <c r="U8" s="2"/>
    </row>
    <row r="9" spans="1:21" x14ac:dyDescent="0.25">
      <c r="A9" s="81" t="s">
        <v>39</v>
      </c>
      <c r="B9" s="82"/>
      <c r="C9" s="22">
        <v>338</v>
      </c>
      <c r="D9" s="22">
        <v>297</v>
      </c>
      <c r="E9" s="15">
        <f t="shared" si="0"/>
        <v>-0.12130177514792899</v>
      </c>
      <c r="F9" s="22">
        <v>247</v>
      </c>
      <c r="G9" s="22">
        <v>206</v>
      </c>
      <c r="H9" s="16">
        <f t="shared" si="1"/>
        <v>-0.16599190283400811</v>
      </c>
      <c r="I9" s="22">
        <v>135</v>
      </c>
      <c r="J9" s="22">
        <v>91</v>
      </c>
      <c r="K9" s="16">
        <f t="shared" si="2"/>
        <v>-0.32592592592592595</v>
      </c>
      <c r="L9" s="17"/>
      <c r="M9" s="18">
        <v>342</v>
      </c>
      <c r="N9" s="18">
        <v>182</v>
      </c>
      <c r="O9" s="18">
        <v>177</v>
      </c>
      <c r="P9" s="19">
        <f t="shared" si="3"/>
        <v>0.86842105263157898</v>
      </c>
      <c r="Q9" s="19">
        <f t="shared" si="4"/>
        <v>1.1318681318681318</v>
      </c>
      <c r="R9" s="20">
        <f t="shared" si="5"/>
        <v>0.51412429378531077</v>
      </c>
      <c r="S9" s="21"/>
      <c r="T9" s="2"/>
      <c r="U9" s="2"/>
    </row>
    <row r="10" spans="1:21" x14ac:dyDescent="0.25">
      <c r="A10" s="81" t="s">
        <v>8</v>
      </c>
      <c r="B10" s="82"/>
      <c r="C10" s="22">
        <v>1650</v>
      </c>
      <c r="D10" s="22">
        <v>1593</v>
      </c>
      <c r="E10" s="15">
        <f t="shared" si="0"/>
        <v>-3.4545454545454546E-2</v>
      </c>
      <c r="F10" s="22">
        <v>1250</v>
      </c>
      <c r="G10" s="22">
        <v>1211</v>
      </c>
      <c r="H10" s="16">
        <f t="shared" si="1"/>
        <v>-3.1199999999999999E-2</v>
      </c>
      <c r="I10" s="22">
        <v>482</v>
      </c>
      <c r="J10" s="22">
        <v>441</v>
      </c>
      <c r="K10" s="16">
        <f t="shared" si="2"/>
        <v>-8.5062240663900418E-2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0.74648547328959702</v>
      </c>
      <c r="Q10" s="19">
        <f t="shared" si="4"/>
        <v>1.0323955669224212</v>
      </c>
      <c r="R10" s="20">
        <f t="shared" si="5"/>
        <v>0.40273972602739727</v>
      </c>
      <c r="S10" s="21"/>
      <c r="T10" s="2"/>
      <c r="U10" s="2"/>
    </row>
    <row r="11" spans="1:21" x14ac:dyDescent="0.25">
      <c r="A11" s="81" t="s">
        <v>9</v>
      </c>
      <c r="B11" s="82"/>
      <c r="C11" s="14">
        <v>259</v>
      </c>
      <c r="D11" s="14">
        <v>232</v>
      </c>
      <c r="E11" s="15">
        <f t="shared" si="0"/>
        <v>-0.10424710424710425</v>
      </c>
      <c r="F11" s="14">
        <v>212</v>
      </c>
      <c r="G11" s="14">
        <v>199</v>
      </c>
      <c r="H11" s="16">
        <f t="shared" si="1"/>
        <v>-6.1320754716981132E-2</v>
      </c>
      <c r="I11" s="14">
        <v>118</v>
      </c>
      <c r="J11" s="14">
        <v>90</v>
      </c>
      <c r="K11" s="16">
        <f t="shared" si="2"/>
        <v>-0.23728813559322035</v>
      </c>
      <c r="L11" s="17"/>
      <c r="M11" s="18">
        <v>606</v>
      </c>
      <c r="N11" s="18">
        <v>461</v>
      </c>
      <c r="O11" s="18">
        <v>439</v>
      </c>
      <c r="P11" s="19">
        <f t="shared" si="3"/>
        <v>0.38283828382838286</v>
      </c>
      <c r="Q11" s="19">
        <f t="shared" si="4"/>
        <v>0.4316702819956616</v>
      </c>
      <c r="R11" s="20">
        <f t="shared" si="5"/>
        <v>0.20501138952164008</v>
      </c>
      <c r="S11" s="21"/>
      <c r="T11" s="2"/>
      <c r="U11" s="2"/>
    </row>
    <row r="12" spans="1:21" x14ac:dyDescent="0.25">
      <c r="A12" s="81" t="s">
        <v>10</v>
      </c>
      <c r="B12" s="82"/>
      <c r="C12" s="14">
        <v>602</v>
      </c>
      <c r="D12" s="14">
        <v>719</v>
      </c>
      <c r="E12" s="15">
        <f t="shared" si="0"/>
        <v>0.19435215946843853</v>
      </c>
      <c r="F12" s="14">
        <v>429</v>
      </c>
      <c r="G12" s="14">
        <v>523</v>
      </c>
      <c r="H12" s="16">
        <f t="shared" si="1"/>
        <v>0.21911421911421911</v>
      </c>
      <c r="I12" s="14">
        <v>175</v>
      </c>
      <c r="J12" s="14">
        <v>172</v>
      </c>
      <c r="K12" s="16">
        <f t="shared" si="2"/>
        <v>-1.7142857142857144E-2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0.70009737098344693</v>
      </c>
      <c r="Q12" s="19">
        <f t="shared" si="4"/>
        <v>0.93559928443649376</v>
      </c>
      <c r="R12" s="20">
        <f t="shared" si="5"/>
        <v>0.32950191570881227</v>
      </c>
      <c r="S12" s="21"/>
      <c r="T12" s="2"/>
      <c r="U12" s="2"/>
    </row>
    <row r="13" spans="1:21" x14ac:dyDescent="0.25">
      <c r="A13" s="81" t="s">
        <v>11</v>
      </c>
      <c r="B13" s="82"/>
      <c r="C13" s="23">
        <v>96</v>
      </c>
      <c r="D13" s="23">
        <v>94</v>
      </c>
      <c r="E13" s="15">
        <f t="shared" si="0"/>
        <v>-2.0833333333333332E-2</v>
      </c>
      <c r="F13" s="23">
        <v>39</v>
      </c>
      <c r="G13" s="23">
        <v>45</v>
      </c>
      <c r="H13" s="16">
        <f t="shared" si="1"/>
        <v>0.15384615384615385</v>
      </c>
      <c r="I13" s="23">
        <v>6</v>
      </c>
      <c r="J13" s="23">
        <v>11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1.4920634920634921</v>
      </c>
      <c r="Q13" s="19">
        <f t="shared" si="4"/>
        <v>1</v>
      </c>
      <c r="R13" s="20">
        <f t="shared" si="5"/>
        <v>0.25</v>
      </c>
      <c r="S13" s="21"/>
      <c r="T13" s="2"/>
      <c r="U13" s="2"/>
    </row>
    <row r="14" spans="1:21" x14ac:dyDescent="0.25">
      <c r="A14" s="72" t="s">
        <v>12</v>
      </c>
      <c r="B14" s="73"/>
      <c r="C14" s="22">
        <v>866</v>
      </c>
      <c r="D14" s="22">
        <v>877</v>
      </c>
      <c r="E14" s="15">
        <f t="shared" si="0"/>
        <v>1.2702078521939953E-2</v>
      </c>
      <c r="F14" s="22">
        <v>280</v>
      </c>
      <c r="G14" s="22">
        <v>303</v>
      </c>
      <c r="H14" s="16">
        <f t="shared" si="1"/>
        <v>8.2142857142857142E-2</v>
      </c>
      <c r="I14" s="22">
        <v>65</v>
      </c>
      <c r="J14" s="22">
        <v>82</v>
      </c>
      <c r="K14" s="16">
        <f t="shared" si="2"/>
        <v>0.26153846153846155</v>
      </c>
      <c r="L14" s="17"/>
      <c r="M14" s="18">
        <v>920</v>
      </c>
      <c r="N14" s="18">
        <v>308</v>
      </c>
      <c r="O14" s="18">
        <v>295</v>
      </c>
      <c r="P14" s="19">
        <f t="shared" si="3"/>
        <v>0.95326086956521738</v>
      </c>
      <c r="Q14" s="19">
        <f t="shared" si="4"/>
        <v>0.98376623376623373</v>
      </c>
      <c r="R14" s="20">
        <f t="shared" si="5"/>
        <v>0.27796610169491526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3473</v>
      </c>
      <c r="D15" s="26">
        <f>D7+D14</f>
        <v>3515</v>
      </c>
      <c r="E15" s="27">
        <f t="shared" si="0"/>
        <v>1.2093291102792975E-2</v>
      </c>
      <c r="F15" s="25">
        <f>F7+F14</f>
        <v>2210</v>
      </c>
      <c r="G15" s="25">
        <f>G7+G14</f>
        <v>2281</v>
      </c>
      <c r="H15" s="28">
        <f t="shared" si="1"/>
        <v>3.2126696832579182E-2</v>
      </c>
      <c r="I15" s="25">
        <f>I7+I14</f>
        <v>846</v>
      </c>
      <c r="J15" s="25">
        <f>J7+J14</f>
        <v>796</v>
      </c>
      <c r="K15" s="28">
        <f t="shared" si="2"/>
        <v>-5.9101654846335699E-2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0.74</v>
      </c>
      <c r="Q15" s="31">
        <f t="shared" si="4"/>
        <v>0.8959151610369207</v>
      </c>
      <c r="R15" s="32">
        <f t="shared" si="5"/>
        <v>0.33235908141962422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256</v>
      </c>
      <c r="D17" s="43">
        <v>284</v>
      </c>
      <c r="E17" s="15">
        <f t="shared" ref="E17:E55" si="6">(D17-C17)/C17</f>
        <v>0.109375</v>
      </c>
      <c r="F17" s="22">
        <v>178</v>
      </c>
      <c r="G17" s="22">
        <v>198</v>
      </c>
      <c r="H17" s="16">
        <f t="shared" ref="H17:H43" si="7">(G17-F17)/F17</f>
        <v>0.11235955056179775</v>
      </c>
      <c r="I17" s="22">
        <v>80</v>
      </c>
      <c r="J17" s="22">
        <v>79</v>
      </c>
      <c r="K17" s="49">
        <f t="shared" ref="K17:K45" si="8">(J17-I17)/I17</f>
        <v>-1.2500000000000001E-2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1.0142857142857142</v>
      </c>
      <c r="Q17" s="19">
        <f t="shared" ref="Q17:Q47" si="10">G17/N17</f>
        <v>1.5840000000000001</v>
      </c>
      <c r="R17" s="20">
        <f t="shared" ref="R17:R47" si="11">J17/O17</f>
        <v>0.64227642276422769</v>
      </c>
      <c r="S17" s="21"/>
      <c r="T17" s="2"/>
      <c r="U17" s="2"/>
    </row>
    <row r="18" spans="1:21" x14ac:dyDescent="0.25">
      <c r="A18" s="79"/>
      <c r="B18" s="42" t="s">
        <v>17</v>
      </c>
      <c r="C18" s="47">
        <v>389</v>
      </c>
      <c r="D18" s="48">
        <v>435</v>
      </c>
      <c r="E18" s="44">
        <f t="shared" si="6"/>
        <v>0.11825192802056556</v>
      </c>
      <c r="F18" s="47">
        <v>259</v>
      </c>
      <c r="G18" s="47">
        <v>291</v>
      </c>
      <c r="H18" s="49">
        <f t="shared" si="7"/>
        <v>0.12355212355212356</v>
      </c>
      <c r="I18" s="47">
        <v>123</v>
      </c>
      <c r="J18" s="47">
        <v>114</v>
      </c>
      <c r="K18" s="16">
        <f t="shared" si="8"/>
        <v>-7.3170731707317069E-2</v>
      </c>
      <c r="L18" s="45"/>
      <c r="M18" s="50">
        <v>451</v>
      </c>
      <c r="N18" s="50">
        <v>215</v>
      </c>
      <c r="O18" s="50">
        <v>211</v>
      </c>
      <c r="P18" s="19">
        <f t="shared" si="9"/>
        <v>0.96452328159645229</v>
      </c>
      <c r="Q18" s="19">
        <f t="shared" si="10"/>
        <v>1.3534883720930233</v>
      </c>
      <c r="R18" s="20">
        <f t="shared" si="11"/>
        <v>0.54028436018957349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144</v>
      </c>
      <c r="D19" s="53">
        <v>117</v>
      </c>
      <c r="E19" s="54">
        <f t="shared" si="6"/>
        <v>-0.1875</v>
      </c>
      <c r="F19" s="52">
        <v>25</v>
      </c>
      <c r="G19" s="52">
        <v>29</v>
      </c>
      <c r="H19" s="55">
        <f t="shared" si="7"/>
        <v>0.16</v>
      </c>
      <c r="I19" s="52">
        <v>5</v>
      </c>
      <c r="J19" s="52">
        <v>0</v>
      </c>
      <c r="K19" s="54">
        <f t="shared" si="8"/>
        <v>-1</v>
      </c>
      <c r="L19" s="56"/>
      <c r="M19" s="57">
        <v>153</v>
      </c>
      <c r="N19" s="57">
        <v>28</v>
      </c>
      <c r="O19" s="57">
        <v>26</v>
      </c>
      <c r="P19" s="58">
        <f t="shared" si="9"/>
        <v>0.76470588235294112</v>
      </c>
      <c r="Q19" s="58">
        <f t="shared" si="10"/>
        <v>1.0357142857142858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296</v>
      </c>
      <c r="D20" s="48">
        <v>301</v>
      </c>
      <c r="E20" s="44">
        <f t="shared" si="6"/>
        <v>1.6891891891891893E-2</v>
      </c>
      <c r="F20" s="47">
        <v>216</v>
      </c>
      <c r="G20" s="47">
        <v>217</v>
      </c>
      <c r="H20" s="49">
        <f t="shared" si="7"/>
        <v>4.6296296296296294E-3</v>
      </c>
      <c r="I20" s="47">
        <v>78</v>
      </c>
      <c r="J20" s="47">
        <v>89</v>
      </c>
      <c r="K20" s="49">
        <f t="shared" si="8"/>
        <v>0.14102564102564102</v>
      </c>
      <c r="L20" s="45"/>
      <c r="M20" s="50">
        <v>321</v>
      </c>
      <c r="N20" s="50">
        <v>158</v>
      </c>
      <c r="O20" s="50">
        <v>151</v>
      </c>
      <c r="P20" s="61">
        <f t="shared" si="9"/>
        <v>0.93769470404984423</v>
      </c>
      <c r="Q20" s="61">
        <f t="shared" si="10"/>
        <v>1.3734177215189873</v>
      </c>
      <c r="R20" s="62">
        <f t="shared" si="11"/>
        <v>0.58940397350993379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463</v>
      </c>
      <c r="D21" s="43">
        <v>472</v>
      </c>
      <c r="E21" s="15">
        <f t="shared" si="6"/>
        <v>1.9438444924406047E-2</v>
      </c>
      <c r="F21" s="22">
        <v>328</v>
      </c>
      <c r="G21" s="22">
        <v>321</v>
      </c>
      <c r="H21" s="16">
        <f t="shared" si="7"/>
        <v>-2.1341463414634148E-2</v>
      </c>
      <c r="I21" s="22">
        <v>121</v>
      </c>
      <c r="J21" s="22">
        <v>143</v>
      </c>
      <c r="K21" s="16">
        <f t="shared" si="8"/>
        <v>0.18181818181818182</v>
      </c>
      <c r="L21" s="45"/>
      <c r="M21" s="18">
        <v>563</v>
      </c>
      <c r="N21" s="18">
        <v>302</v>
      </c>
      <c r="O21" s="18">
        <v>283</v>
      </c>
      <c r="P21" s="19">
        <f t="shared" si="9"/>
        <v>0.83836589698046182</v>
      </c>
      <c r="Q21" s="19">
        <f t="shared" si="10"/>
        <v>1.0629139072847682</v>
      </c>
      <c r="R21" s="20">
        <f t="shared" si="11"/>
        <v>0.5053003533568905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179</v>
      </c>
      <c r="D22" s="53">
        <v>213</v>
      </c>
      <c r="E22" s="54">
        <f t="shared" si="6"/>
        <v>0.18994413407821228</v>
      </c>
      <c r="F22" s="52">
        <v>76</v>
      </c>
      <c r="G22" s="52">
        <v>85</v>
      </c>
      <c r="H22" s="55">
        <f t="shared" si="7"/>
        <v>0.11842105263157894</v>
      </c>
      <c r="I22" s="52">
        <v>20</v>
      </c>
      <c r="J22" s="52">
        <v>23</v>
      </c>
      <c r="K22" s="55">
        <f t="shared" si="8"/>
        <v>0.15</v>
      </c>
      <c r="L22" s="56"/>
      <c r="M22" s="57">
        <v>186</v>
      </c>
      <c r="N22" s="57">
        <v>62</v>
      </c>
      <c r="O22" s="57">
        <v>60</v>
      </c>
      <c r="P22" s="58">
        <f t="shared" si="9"/>
        <v>1.1451612903225807</v>
      </c>
      <c r="Q22" s="58">
        <f t="shared" si="10"/>
        <v>1.3709677419354838</v>
      </c>
      <c r="R22" s="59">
        <f t="shared" si="11"/>
        <v>0.38333333333333336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318</v>
      </c>
      <c r="D23" s="48">
        <v>306</v>
      </c>
      <c r="E23" s="44">
        <f t="shared" si="6"/>
        <v>-3.7735849056603772E-2</v>
      </c>
      <c r="F23" s="47">
        <v>240</v>
      </c>
      <c r="G23" s="47">
        <v>236</v>
      </c>
      <c r="H23" s="49">
        <f t="shared" si="7"/>
        <v>-1.6666666666666666E-2</v>
      </c>
      <c r="I23" s="47">
        <v>86</v>
      </c>
      <c r="J23" s="47">
        <v>62</v>
      </c>
      <c r="K23" s="49">
        <f t="shared" si="8"/>
        <v>-0.27906976744186046</v>
      </c>
      <c r="L23" s="45"/>
      <c r="M23" s="50">
        <v>348</v>
      </c>
      <c r="N23" s="50">
        <v>173</v>
      </c>
      <c r="O23" s="50">
        <v>162</v>
      </c>
      <c r="P23" s="61">
        <f t="shared" si="9"/>
        <v>0.87931034482758619</v>
      </c>
      <c r="Q23" s="61">
        <f t="shared" si="10"/>
        <v>1.3641618497109826</v>
      </c>
      <c r="R23" s="62">
        <f t="shared" si="11"/>
        <v>0.38271604938271603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462</v>
      </c>
      <c r="D24" s="43">
        <v>444</v>
      </c>
      <c r="E24" s="15">
        <f t="shared" si="6"/>
        <v>-3.896103896103896E-2</v>
      </c>
      <c r="F24" s="22">
        <v>342</v>
      </c>
      <c r="G24" s="22">
        <v>324</v>
      </c>
      <c r="H24" s="16">
        <f t="shared" si="7"/>
        <v>-5.2631578947368418E-2</v>
      </c>
      <c r="I24" s="22">
        <v>129</v>
      </c>
      <c r="J24" s="22">
        <v>89</v>
      </c>
      <c r="K24" s="16">
        <f t="shared" si="8"/>
        <v>-0.31007751937984496</v>
      </c>
      <c r="L24" s="45"/>
      <c r="M24" s="18">
        <v>532</v>
      </c>
      <c r="N24" s="18">
        <v>273</v>
      </c>
      <c r="O24" s="18">
        <v>261</v>
      </c>
      <c r="P24" s="19">
        <f t="shared" si="9"/>
        <v>0.83458646616541354</v>
      </c>
      <c r="Q24" s="19">
        <f t="shared" si="10"/>
        <v>1.1868131868131868</v>
      </c>
      <c r="R24" s="20">
        <f t="shared" si="11"/>
        <v>0.34099616858237547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219</v>
      </c>
      <c r="D25" s="53">
        <v>241</v>
      </c>
      <c r="E25" s="54">
        <f t="shared" si="6"/>
        <v>0.1004566210045662</v>
      </c>
      <c r="F25" s="52">
        <v>47</v>
      </c>
      <c r="G25" s="52">
        <v>66</v>
      </c>
      <c r="H25" s="55">
        <f t="shared" si="7"/>
        <v>0.40425531914893614</v>
      </c>
      <c r="I25" s="52">
        <v>3</v>
      </c>
      <c r="J25" s="52">
        <v>13</v>
      </c>
      <c r="K25" s="55">
        <f t="shared" si="8"/>
        <v>3.3333333333333335</v>
      </c>
      <c r="L25" s="56"/>
      <c r="M25" s="57">
        <v>224</v>
      </c>
      <c r="N25" s="57">
        <v>57</v>
      </c>
      <c r="O25" s="57">
        <v>57</v>
      </c>
      <c r="P25" s="58">
        <f t="shared" si="9"/>
        <v>1.0758928571428572</v>
      </c>
      <c r="Q25" s="58">
        <f t="shared" si="10"/>
        <v>1.1578947368421053</v>
      </c>
      <c r="R25" s="59">
        <f t="shared" si="11"/>
        <v>0.22807017543859648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209</v>
      </c>
      <c r="D26" s="48">
        <v>198</v>
      </c>
      <c r="E26" s="44">
        <f t="shared" si="6"/>
        <v>-5.2631578947368418E-2</v>
      </c>
      <c r="F26" s="47">
        <v>146</v>
      </c>
      <c r="G26" s="47">
        <v>134</v>
      </c>
      <c r="H26" s="49">
        <f t="shared" si="7"/>
        <v>-8.2191780821917804E-2</v>
      </c>
      <c r="I26" s="47">
        <v>60</v>
      </c>
      <c r="J26" s="47">
        <v>55</v>
      </c>
      <c r="K26" s="49">
        <f t="shared" si="8"/>
        <v>-8.3333333333333329E-2</v>
      </c>
      <c r="L26" s="45"/>
      <c r="M26" s="50">
        <v>250</v>
      </c>
      <c r="N26" s="50">
        <v>133</v>
      </c>
      <c r="O26" s="50">
        <v>128</v>
      </c>
      <c r="P26" s="61">
        <f t="shared" si="9"/>
        <v>0.79200000000000004</v>
      </c>
      <c r="Q26" s="61">
        <f t="shared" si="10"/>
        <v>1.0075187969924813</v>
      </c>
      <c r="R26" s="62">
        <f t="shared" si="11"/>
        <v>0.4296875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281</v>
      </c>
      <c r="D27" s="43">
        <v>288</v>
      </c>
      <c r="E27" s="15">
        <f t="shared" si="6"/>
        <v>2.491103202846975E-2</v>
      </c>
      <c r="F27" s="22">
        <v>205</v>
      </c>
      <c r="G27" s="22">
        <v>201</v>
      </c>
      <c r="H27" s="16">
        <f t="shared" si="7"/>
        <v>-1.9512195121951219E-2</v>
      </c>
      <c r="I27" s="22">
        <v>73</v>
      </c>
      <c r="J27" s="22">
        <v>75</v>
      </c>
      <c r="K27" s="16">
        <f t="shared" si="8"/>
        <v>2.7397260273972601E-2</v>
      </c>
      <c r="L27" s="45"/>
      <c r="M27" s="18">
        <v>350</v>
      </c>
      <c r="N27" s="18">
        <v>203</v>
      </c>
      <c r="O27" s="18">
        <v>197</v>
      </c>
      <c r="P27" s="19">
        <f t="shared" si="9"/>
        <v>0.82285714285714284</v>
      </c>
      <c r="Q27" s="19">
        <f t="shared" si="10"/>
        <v>0.99014778325123154</v>
      </c>
      <c r="R27" s="20">
        <f t="shared" si="11"/>
        <v>0.38071065989847713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24</v>
      </c>
      <c r="D28" s="53">
        <v>36</v>
      </c>
      <c r="E28" s="54">
        <f t="shared" si="6"/>
        <v>0.5</v>
      </c>
      <c r="F28" s="52">
        <v>12</v>
      </c>
      <c r="G28" s="52">
        <v>14</v>
      </c>
      <c r="H28" s="55">
        <f t="shared" si="7"/>
        <v>0.16666666666666666</v>
      </c>
      <c r="I28" s="52">
        <v>1</v>
      </c>
      <c r="J28" s="52">
        <v>0</v>
      </c>
      <c r="K28" s="55">
        <f t="shared" si="8"/>
        <v>-1</v>
      </c>
      <c r="L28" s="56"/>
      <c r="M28" s="57">
        <v>23</v>
      </c>
      <c r="N28" s="57">
        <v>10</v>
      </c>
      <c r="O28" s="57">
        <v>10</v>
      </c>
      <c r="P28" s="58">
        <f t="shared" si="9"/>
        <v>1.5652173913043479</v>
      </c>
      <c r="Q28" s="58">
        <f t="shared" si="10"/>
        <v>1.4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61</v>
      </c>
      <c r="D29" s="48">
        <v>42</v>
      </c>
      <c r="E29" s="44">
        <f t="shared" si="6"/>
        <v>-0.31147540983606559</v>
      </c>
      <c r="F29" s="47">
        <v>46</v>
      </c>
      <c r="G29" s="47">
        <v>30</v>
      </c>
      <c r="H29" s="49">
        <f t="shared" si="7"/>
        <v>-0.34782608695652173</v>
      </c>
      <c r="I29" s="47">
        <v>23</v>
      </c>
      <c r="J29" s="47">
        <v>17</v>
      </c>
      <c r="K29" s="49">
        <f t="shared" si="8"/>
        <v>-0.2608695652173913</v>
      </c>
      <c r="L29" s="45"/>
      <c r="M29" s="50">
        <v>67</v>
      </c>
      <c r="N29" s="50">
        <v>35</v>
      </c>
      <c r="O29" s="50">
        <v>35</v>
      </c>
      <c r="P29" s="61">
        <f t="shared" si="9"/>
        <v>0.62686567164179108</v>
      </c>
      <c r="Q29" s="61">
        <f t="shared" si="10"/>
        <v>0.8571428571428571</v>
      </c>
      <c r="R29" s="62">
        <f t="shared" si="11"/>
        <v>0.48571428571428571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107</v>
      </c>
      <c r="D30" s="43">
        <v>88</v>
      </c>
      <c r="E30" s="15">
        <f t="shared" si="6"/>
        <v>-0.17757009345794392</v>
      </c>
      <c r="F30" s="22">
        <v>75</v>
      </c>
      <c r="G30" s="22">
        <v>64</v>
      </c>
      <c r="H30" s="16">
        <f t="shared" si="7"/>
        <v>-0.14666666666666667</v>
      </c>
      <c r="I30" s="22">
        <v>33</v>
      </c>
      <c r="J30" s="22">
        <v>34</v>
      </c>
      <c r="K30" s="16">
        <f t="shared" si="8"/>
        <v>3.0303030303030304E-2</v>
      </c>
      <c r="L30" s="45"/>
      <c r="M30" s="18">
        <v>136</v>
      </c>
      <c r="N30" s="18">
        <v>70</v>
      </c>
      <c r="O30" s="18">
        <v>69</v>
      </c>
      <c r="P30" s="19">
        <f t="shared" si="9"/>
        <v>0.6470588235294118</v>
      </c>
      <c r="Q30" s="19">
        <f t="shared" si="10"/>
        <v>0.91428571428571426</v>
      </c>
      <c r="R30" s="20">
        <f t="shared" si="11"/>
        <v>0.49275362318840582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99</v>
      </c>
      <c r="D31" s="53">
        <v>100</v>
      </c>
      <c r="E31" s="54">
        <f t="shared" si="6"/>
        <v>1.0101010101010102E-2</v>
      </c>
      <c r="F31" s="52">
        <v>70</v>
      </c>
      <c r="G31" s="52">
        <v>65</v>
      </c>
      <c r="H31" s="55">
        <f t="shared" si="7"/>
        <v>-7.1428571428571425E-2</v>
      </c>
      <c r="I31" s="52">
        <v>31</v>
      </c>
      <c r="J31" s="52">
        <v>36</v>
      </c>
      <c r="K31" s="55">
        <f t="shared" si="8"/>
        <v>0.16129032258064516</v>
      </c>
      <c r="L31" s="56"/>
      <c r="M31" s="57">
        <v>119</v>
      </c>
      <c r="N31" s="57">
        <v>75</v>
      </c>
      <c r="O31" s="57">
        <v>68</v>
      </c>
      <c r="P31" s="58">
        <f t="shared" si="9"/>
        <v>0.84033613445378152</v>
      </c>
      <c r="Q31" s="58">
        <f t="shared" si="10"/>
        <v>0.8666666666666667</v>
      </c>
      <c r="R31" s="59">
        <f t="shared" si="11"/>
        <v>0.52941176470588236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5</v>
      </c>
      <c r="H32" s="49">
        <f t="shared" si="7"/>
        <v>-0.58333333333333337</v>
      </c>
      <c r="I32" s="47">
        <v>10</v>
      </c>
      <c r="J32" s="47">
        <v>5</v>
      </c>
      <c r="K32" s="49">
        <f t="shared" si="8"/>
        <v>-0.5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29</v>
      </c>
      <c r="D33" s="43">
        <v>23</v>
      </c>
      <c r="E33" s="15">
        <f t="shared" si="6"/>
        <v>-0.20689655172413793</v>
      </c>
      <c r="F33" s="22">
        <v>23</v>
      </c>
      <c r="G33" s="22">
        <v>17</v>
      </c>
      <c r="H33" s="16">
        <f t="shared" si="7"/>
        <v>-0.2608695652173913</v>
      </c>
      <c r="I33" s="22">
        <v>16</v>
      </c>
      <c r="J33" s="22">
        <v>11</v>
      </c>
      <c r="K33" s="16">
        <f t="shared" si="8"/>
        <v>-0.3125</v>
      </c>
      <c r="L33" s="45"/>
      <c r="M33" s="18">
        <v>36</v>
      </c>
      <c r="N33" s="18">
        <v>23</v>
      </c>
      <c r="O33" s="18">
        <v>22</v>
      </c>
      <c r="P33" s="19">
        <f t="shared" si="9"/>
        <v>0.63888888888888884</v>
      </c>
      <c r="Q33" s="19">
        <f t="shared" si="10"/>
        <v>0.73913043478260865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101</v>
      </c>
      <c r="D34" s="53">
        <v>82</v>
      </c>
      <c r="E34" s="54">
        <f t="shared" si="6"/>
        <v>-0.18811881188118812</v>
      </c>
      <c r="F34" s="52">
        <v>19</v>
      </c>
      <c r="G34" s="52">
        <v>19</v>
      </c>
      <c r="H34" s="55">
        <f t="shared" si="7"/>
        <v>0</v>
      </c>
      <c r="I34" s="52">
        <v>1</v>
      </c>
      <c r="J34" s="52">
        <v>0</v>
      </c>
      <c r="K34" s="55">
        <f t="shared" si="8"/>
        <v>-1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0.70370370370370372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116</v>
      </c>
      <c r="D35" s="48">
        <v>93</v>
      </c>
      <c r="E35" s="44">
        <f t="shared" si="6"/>
        <v>-0.19827586206896552</v>
      </c>
      <c r="F35" s="47">
        <v>81</v>
      </c>
      <c r="G35" s="47">
        <v>58</v>
      </c>
      <c r="H35" s="49">
        <f t="shared" si="7"/>
        <v>-0.2839506172839506</v>
      </c>
      <c r="I35" s="47">
        <v>47</v>
      </c>
      <c r="J35" s="47">
        <v>31</v>
      </c>
      <c r="K35" s="49">
        <f t="shared" si="8"/>
        <v>-0.34042553191489361</v>
      </c>
      <c r="L35" s="45"/>
      <c r="M35" s="50">
        <v>133</v>
      </c>
      <c r="N35" s="50">
        <v>82</v>
      </c>
      <c r="O35" s="50">
        <v>74</v>
      </c>
      <c r="P35" s="61">
        <f t="shared" si="9"/>
        <v>0.6992481203007519</v>
      </c>
      <c r="Q35" s="61">
        <f t="shared" si="10"/>
        <v>0.70731707317073167</v>
      </c>
      <c r="R35" s="62">
        <f t="shared" si="11"/>
        <v>0.41891891891891891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194</v>
      </c>
      <c r="D36" s="43">
        <v>160</v>
      </c>
      <c r="E36" s="15">
        <f t="shared" si="6"/>
        <v>-0.17525773195876287</v>
      </c>
      <c r="F36" s="22">
        <v>135</v>
      </c>
      <c r="G36" s="22">
        <v>104</v>
      </c>
      <c r="H36" s="16">
        <f t="shared" si="7"/>
        <v>-0.22962962962962963</v>
      </c>
      <c r="I36" s="22">
        <v>79</v>
      </c>
      <c r="J36" s="22">
        <v>46</v>
      </c>
      <c r="K36" s="16">
        <f t="shared" si="8"/>
        <v>-0.41772151898734178</v>
      </c>
      <c r="L36" s="45"/>
      <c r="M36" s="18">
        <v>258</v>
      </c>
      <c r="N36" s="18">
        <v>162</v>
      </c>
      <c r="O36" s="18">
        <v>154</v>
      </c>
      <c r="P36" s="19">
        <f t="shared" si="9"/>
        <v>0.62015503875968991</v>
      </c>
      <c r="Q36" s="19">
        <f t="shared" si="10"/>
        <v>0.64197530864197527</v>
      </c>
      <c r="R36" s="20">
        <f t="shared" si="11"/>
        <v>0.29870129870129869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40</v>
      </c>
      <c r="E37" s="54">
        <f t="shared" si="6"/>
        <v>-0.2</v>
      </c>
      <c r="F37" s="52">
        <v>20</v>
      </c>
      <c r="G37" s="52">
        <v>12</v>
      </c>
      <c r="H37" s="55">
        <f t="shared" si="7"/>
        <v>-0.4</v>
      </c>
      <c r="I37" s="52">
        <v>3</v>
      </c>
      <c r="J37" s="52">
        <v>8</v>
      </c>
      <c r="K37" s="55">
        <f t="shared" si="8"/>
        <v>1.6666666666666667</v>
      </c>
      <c r="L37" s="56"/>
      <c r="M37" s="57">
        <v>57</v>
      </c>
      <c r="N37" s="57">
        <v>32</v>
      </c>
      <c r="O37" s="57">
        <v>31</v>
      </c>
      <c r="P37" s="58">
        <f t="shared" si="9"/>
        <v>0.70175438596491224</v>
      </c>
      <c r="Q37" s="58">
        <f t="shared" si="10"/>
        <v>0.375</v>
      </c>
      <c r="R37" s="59">
        <f t="shared" si="11"/>
        <v>0.25806451612903225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17</v>
      </c>
      <c r="D38" s="48">
        <v>13</v>
      </c>
      <c r="E38" s="44">
        <f t="shared" si="6"/>
        <v>-0.23529411764705882</v>
      </c>
      <c r="F38" s="47">
        <v>15</v>
      </c>
      <c r="G38" s="47">
        <v>10</v>
      </c>
      <c r="H38" s="49">
        <f t="shared" si="7"/>
        <v>-0.33333333333333331</v>
      </c>
      <c r="I38" s="47">
        <v>6</v>
      </c>
      <c r="J38" s="47">
        <v>2</v>
      </c>
      <c r="K38" s="49">
        <f t="shared" si="8"/>
        <v>-0.66666666666666663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</v>
      </c>
      <c r="R38" s="62">
        <f t="shared" si="11"/>
        <v>0.22222222222222221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32</v>
      </c>
      <c r="D39" s="43">
        <v>27</v>
      </c>
      <c r="E39" s="15">
        <f t="shared" si="6"/>
        <v>-0.15625</v>
      </c>
      <c r="F39" s="22">
        <v>25</v>
      </c>
      <c r="G39" s="22">
        <v>22</v>
      </c>
      <c r="H39" s="16">
        <f t="shared" si="7"/>
        <v>-0.12</v>
      </c>
      <c r="I39" s="22">
        <v>10</v>
      </c>
      <c r="J39" s="22">
        <v>6</v>
      </c>
      <c r="K39" s="16">
        <f t="shared" si="8"/>
        <v>-0.4</v>
      </c>
      <c r="L39" s="45"/>
      <c r="M39" s="18">
        <v>39</v>
      </c>
      <c r="N39" s="18">
        <v>17</v>
      </c>
      <c r="O39" s="18">
        <v>16</v>
      </c>
      <c r="P39" s="19">
        <f t="shared" si="9"/>
        <v>0.69230769230769229</v>
      </c>
      <c r="Q39" s="19">
        <f t="shared" si="10"/>
        <v>1.2941176470588236</v>
      </c>
      <c r="R39" s="20">
        <f t="shared" si="11"/>
        <v>0.375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8</v>
      </c>
      <c r="G40" s="52">
        <v>10</v>
      </c>
      <c r="H40" s="55">
        <f t="shared" si="7"/>
        <v>0.25</v>
      </c>
      <c r="I40" s="52">
        <v>0</v>
      </c>
      <c r="J40" s="52">
        <v>2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1.6666666666666667</v>
      </c>
      <c r="R40" s="59">
        <f t="shared" si="11"/>
        <v>0.33333333333333331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303</v>
      </c>
      <c r="D41" s="48">
        <v>277</v>
      </c>
      <c r="E41" s="44">
        <f t="shared" si="6"/>
        <v>-8.5808580858085806E-2</v>
      </c>
      <c r="F41" s="47">
        <v>261</v>
      </c>
      <c r="G41" s="47">
        <v>259</v>
      </c>
      <c r="H41" s="49">
        <f t="shared" si="7"/>
        <v>-7.6628352490421452E-3</v>
      </c>
      <c r="I41" s="47">
        <v>84</v>
      </c>
      <c r="J41" s="47">
        <v>86</v>
      </c>
      <c r="K41" s="49">
        <f t="shared" si="8"/>
        <v>2.3809523809523808E-2</v>
      </c>
      <c r="L41" s="45"/>
      <c r="M41" s="50">
        <v>566</v>
      </c>
      <c r="N41" s="50">
        <v>352</v>
      </c>
      <c r="O41" s="50">
        <v>320</v>
      </c>
      <c r="P41" s="61">
        <f t="shared" si="9"/>
        <v>0.48939929328621906</v>
      </c>
      <c r="Q41" s="61">
        <f t="shared" si="10"/>
        <v>0.73579545454545459</v>
      </c>
      <c r="R41" s="62">
        <f t="shared" si="11"/>
        <v>0.26874999999999999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541</v>
      </c>
      <c r="D42" s="53">
        <v>576</v>
      </c>
      <c r="E42" s="54">
        <f t="shared" si="6"/>
        <v>6.4695009242144177E-2</v>
      </c>
      <c r="F42" s="52">
        <v>447</v>
      </c>
      <c r="G42" s="52">
        <v>525</v>
      </c>
      <c r="H42" s="55">
        <f t="shared" si="7"/>
        <v>0.17449664429530201</v>
      </c>
      <c r="I42" s="52">
        <v>174</v>
      </c>
      <c r="J42" s="52">
        <v>168</v>
      </c>
      <c r="K42" s="55">
        <f t="shared" si="8"/>
        <v>-3.4482758620689655E-2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0.49063032367972742</v>
      </c>
      <c r="Q42" s="58">
        <f t="shared" si="10"/>
        <v>0.68627450980392157</v>
      </c>
      <c r="R42" s="59">
        <f t="shared" si="11"/>
        <v>0.24034334763948498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2</v>
      </c>
      <c r="D43" s="63">
        <v>3</v>
      </c>
      <c r="E43" s="44">
        <f t="shared" si="6"/>
        <v>0.5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2</v>
      </c>
      <c r="K43" s="49">
        <f t="shared" si="8"/>
        <v>1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14</v>
      </c>
      <c r="D44" s="43">
        <v>24</v>
      </c>
      <c r="E44" s="15">
        <f t="shared" si="6"/>
        <v>0.7142857142857143</v>
      </c>
      <c r="F44" s="22">
        <v>11</v>
      </c>
      <c r="G44" s="22">
        <v>14</v>
      </c>
      <c r="H44" s="49">
        <f>(G44-F44)/F44</f>
        <v>0.27272727272727271</v>
      </c>
      <c r="I44" s="22">
        <v>8</v>
      </c>
      <c r="J44" s="22">
        <v>8</v>
      </c>
      <c r="K44" s="16">
        <f t="shared" si="8"/>
        <v>0</v>
      </c>
      <c r="L44" s="45"/>
      <c r="M44" s="18">
        <v>27</v>
      </c>
      <c r="N44" s="18">
        <v>22</v>
      </c>
      <c r="O44" s="18">
        <v>21</v>
      </c>
      <c r="P44" s="19">
        <f t="shared" si="9"/>
        <v>0.88888888888888884</v>
      </c>
      <c r="Q44" s="19">
        <f t="shared" si="10"/>
        <v>0.63636363636363635</v>
      </c>
      <c r="R44" s="20">
        <f t="shared" si="11"/>
        <v>0.38095238095238093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3</v>
      </c>
      <c r="G45" s="52">
        <v>3</v>
      </c>
      <c r="H45" s="55">
        <f>(G45-F45)/F45</f>
        <v>0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0.5357142857142857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7</v>
      </c>
      <c r="H46" s="49">
        <f>(G46-F46)/F46</f>
        <v>0.4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1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9</v>
      </c>
      <c r="D47" s="53">
        <v>10</v>
      </c>
      <c r="E47" s="54">
        <f t="shared" si="6"/>
        <v>0.1111111111111111</v>
      </c>
      <c r="F47" s="52">
        <v>7</v>
      </c>
      <c r="G47" s="52">
        <v>9</v>
      </c>
      <c r="H47" s="55">
        <f>(G47-F47)/F47</f>
        <v>0.2857142857142857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0.5</v>
      </c>
      <c r="Q47" s="58">
        <f t="shared" si="10"/>
        <v>0.6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0</v>
      </c>
      <c r="G49" s="52">
        <v>3</v>
      </c>
      <c r="H49" s="54">
        <v>0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0.33333333333333331</v>
      </c>
      <c r="Q49" s="58">
        <f t="shared" ref="Q49:Q55" si="12">G49/N49</f>
        <v>0.75</v>
      </c>
      <c r="R49" s="59">
        <f t="shared" ref="R49:R55" si="13"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36</v>
      </c>
      <c r="D50" s="48">
        <v>33</v>
      </c>
      <c r="E50" s="44">
        <f t="shared" si="6"/>
        <v>-8.3333333333333329E-2</v>
      </c>
      <c r="F50" s="47">
        <v>34</v>
      </c>
      <c r="G50" s="47">
        <v>33</v>
      </c>
      <c r="H50" s="49">
        <f t="shared" ref="H50:H55" si="14">(G50-F50)/F50</f>
        <v>-2.9411764705882353E-2</v>
      </c>
      <c r="I50" s="47">
        <v>5</v>
      </c>
      <c r="J50" s="47">
        <v>6</v>
      </c>
      <c r="K50" s="49">
        <f t="shared" ref="K50:K53" si="15">(J50-I50)/I50</f>
        <v>0.2</v>
      </c>
      <c r="L50" s="64"/>
      <c r="M50" s="50">
        <v>74</v>
      </c>
      <c r="N50" s="50">
        <v>50</v>
      </c>
      <c r="O50" s="50">
        <v>46</v>
      </c>
      <c r="P50" s="61">
        <f t="shared" si="9"/>
        <v>0.44594594594594594</v>
      </c>
      <c r="Q50" s="61">
        <f t="shared" si="12"/>
        <v>0.66</v>
      </c>
      <c r="R50" s="62">
        <f t="shared" si="13"/>
        <v>0.13043478260869565</v>
      </c>
      <c r="S50" s="21"/>
    </row>
    <row r="51" spans="1:19" ht="15.75" thickBot="1" x14ac:dyDescent="0.3">
      <c r="A51" s="70"/>
      <c r="B51" s="51" t="s">
        <v>17</v>
      </c>
      <c r="C51" s="52">
        <v>53</v>
      </c>
      <c r="D51" s="53">
        <v>46</v>
      </c>
      <c r="E51" s="54">
        <f t="shared" si="6"/>
        <v>-0.13207547169811321</v>
      </c>
      <c r="F51" s="52">
        <v>45</v>
      </c>
      <c r="G51" s="52">
        <v>45</v>
      </c>
      <c r="H51" s="55">
        <f t="shared" si="14"/>
        <v>0</v>
      </c>
      <c r="I51" s="52">
        <v>9</v>
      </c>
      <c r="J51" s="52">
        <v>8</v>
      </c>
      <c r="K51" s="55">
        <f t="shared" si="15"/>
        <v>-0.1111111111111111</v>
      </c>
      <c r="L51" s="65"/>
      <c r="M51" s="57">
        <v>150</v>
      </c>
      <c r="N51" s="57">
        <v>102</v>
      </c>
      <c r="O51" s="57">
        <v>96</v>
      </c>
      <c r="P51" s="58">
        <f t="shared" si="9"/>
        <v>0.30666666666666664</v>
      </c>
      <c r="Q51" s="58">
        <f t="shared" si="12"/>
        <v>0.44117647058823528</v>
      </c>
      <c r="R51" s="59">
        <f t="shared" si="13"/>
        <v>8.3333333333333329E-2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15</v>
      </c>
      <c r="D52" s="48">
        <v>21</v>
      </c>
      <c r="E52" s="44">
        <f t="shared" si="6"/>
        <v>0.4</v>
      </c>
      <c r="F52" s="47">
        <v>15</v>
      </c>
      <c r="G52" s="47">
        <v>18</v>
      </c>
      <c r="H52" s="49">
        <f t="shared" si="14"/>
        <v>0.2</v>
      </c>
      <c r="I52" s="47">
        <v>2</v>
      </c>
      <c r="J52" s="47">
        <v>7</v>
      </c>
      <c r="K52" s="49">
        <f t="shared" si="15"/>
        <v>2.5</v>
      </c>
      <c r="L52" s="64"/>
      <c r="M52" s="50">
        <v>42</v>
      </c>
      <c r="N52" s="50">
        <v>31</v>
      </c>
      <c r="O52" s="50">
        <v>24</v>
      </c>
      <c r="P52" s="61">
        <f t="shared" si="9"/>
        <v>0.5</v>
      </c>
      <c r="Q52" s="61">
        <f t="shared" si="12"/>
        <v>0.58064516129032262</v>
      </c>
      <c r="R52" s="62">
        <f t="shared" si="13"/>
        <v>0.29166666666666669</v>
      </c>
      <c r="S52" s="21"/>
    </row>
    <row r="53" spans="1:19" ht="15.75" thickBot="1" x14ac:dyDescent="0.3">
      <c r="A53" s="70"/>
      <c r="B53" s="51" t="s">
        <v>17</v>
      </c>
      <c r="C53" s="52">
        <v>28</v>
      </c>
      <c r="D53" s="53">
        <v>38</v>
      </c>
      <c r="E53" s="54">
        <f t="shared" si="6"/>
        <v>0.35714285714285715</v>
      </c>
      <c r="F53" s="52">
        <v>27</v>
      </c>
      <c r="G53" s="52">
        <v>34</v>
      </c>
      <c r="H53" s="55">
        <f t="shared" si="14"/>
        <v>0.25925925925925924</v>
      </c>
      <c r="I53" s="52">
        <v>6</v>
      </c>
      <c r="J53" s="52">
        <v>10</v>
      </c>
      <c r="K53" s="55">
        <f t="shared" si="15"/>
        <v>0.66666666666666663</v>
      </c>
      <c r="L53" s="65"/>
      <c r="M53" s="57">
        <v>74</v>
      </c>
      <c r="N53" s="57">
        <v>57</v>
      </c>
      <c r="O53" s="57">
        <v>47</v>
      </c>
      <c r="P53" s="58">
        <f t="shared" si="9"/>
        <v>0.51351351351351349</v>
      </c>
      <c r="Q53" s="58">
        <f t="shared" si="12"/>
        <v>0.59649122807017541</v>
      </c>
      <c r="R53" s="59">
        <f t="shared" si="13"/>
        <v>0.21276595744680851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2</v>
      </c>
      <c r="E54" s="44">
        <f t="shared" si="6"/>
        <v>1</v>
      </c>
      <c r="F54" s="47">
        <v>0</v>
      </c>
      <c r="G54" s="47">
        <v>2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3</v>
      </c>
      <c r="D55" s="53">
        <v>4</v>
      </c>
      <c r="E55" s="54">
        <f t="shared" si="6"/>
        <v>0.33333333333333331</v>
      </c>
      <c r="F55" s="52">
        <v>1</v>
      </c>
      <c r="G55" s="52">
        <v>4</v>
      </c>
      <c r="H55" s="55">
        <f t="shared" si="14"/>
        <v>3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0.5</v>
      </c>
      <c r="R55" s="59">
        <f t="shared" si="13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131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135</v>
      </c>
      <c r="D6" s="9" t="s">
        <v>132</v>
      </c>
      <c r="E6" s="8" t="s">
        <v>53</v>
      </c>
      <c r="F6" s="8" t="s">
        <v>136</v>
      </c>
      <c r="G6" s="8" t="s">
        <v>133</v>
      </c>
      <c r="H6" s="8" t="s">
        <v>53</v>
      </c>
      <c r="I6" s="8" t="s">
        <v>137</v>
      </c>
      <c r="J6" s="8" t="s">
        <v>134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2527</v>
      </c>
      <c r="D7" s="14">
        <v>2558</v>
      </c>
      <c r="E7" s="15">
        <f t="shared" ref="E7:E15" si="0">(D7-C7)/C7</f>
        <v>1.2267510882469331E-2</v>
      </c>
      <c r="F7" s="14">
        <v>1861</v>
      </c>
      <c r="G7" s="14">
        <v>1880</v>
      </c>
      <c r="H7" s="16">
        <f t="shared" ref="H7:H15" si="1">(G7-F7)/F7</f>
        <v>1.0209564750134336E-2</v>
      </c>
      <c r="I7" s="14">
        <v>666</v>
      </c>
      <c r="J7" s="14">
        <v>643</v>
      </c>
      <c r="K7" s="16">
        <f t="shared" ref="K7:K15" si="2">(J7-I7)/I7</f>
        <v>-3.4534534534534533E-2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0.66788511749347257</v>
      </c>
      <c r="Q7" s="19">
        <f t="shared" ref="Q7:Q15" si="4">G7/N7</f>
        <v>0.84003574620196608</v>
      </c>
      <c r="R7" s="20">
        <f t="shared" ref="R7:R15" si="5">J7/O7</f>
        <v>0.30619047619047618</v>
      </c>
      <c r="S7" s="21"/>
      <c r="T7" s="2"/>
      <c r="U7" s="2"/>
    </row>
    <row r="8" spans="1:21" x14ac:dyDescent="0.25">
      <c r="A8" s="81" t="s">
        <v>7</v>
      </c>
      <c r="B8" s="82"/>
      <c r="C8" s="22">
        <v>428</v>
      </c>
      <c r="D8" s="22">
        <v>375</v>
      </c>
      <c r="E8" s="15">
        <f t="shared" si="0"/>
        <v>-0.12383177570093458</v>
      </c>
      <c r="F8" s="22">
        <v>323</v>
      </c>
      <c r="G8" s="22">
        <v>265</v>
      </c>
      <c r="H8" s="16">
        <f t="shared" si="1"/>
        <v>-0.17956656346749225</v>
      </c>
      <c r="I8" s="22">
        <v>135</v>
      </c>
      <c r="J8" s="22">
        <v>98</v>
      </c>
      <c r="K8" s="16">
        <f t="shared" si="2"/>
        <v>-0.27407407407407408</v>
      </c>
      <c r="L8" s="17"/>
      <c r="M8" s="18">
        <v>376</v>
      </c>
      <c r="N8" s="18">
        <v>205</v>
      </c>
      <c r="O8" s="18">
        <v>199</v>
      </c>
      <c r="P8" s="19">
        <f t="shared" si="3"/>
        <v>0.99734042553191493</v>
      </c>
      <c r="Q8" s="19">
        <f t="shared" si="4"/>
        <v>1.2926829268292683</v>
      </c>
      <c r="R8" s="20">
        <f t="shared" si="5"/>
        <v>0.49246231155778897</v>
      </c>
      <c r="S8" s="21"/>
      <c r="T8" s="2"/>
      <c r="U8" s="2"/>
    </row>
    <row r="9" spans="1:21" x14ac:dyDescent="0.25">
      <c r="A9" s="81" t="s">
        <v>39</v>
      </c>
      <c r="B9" s="82"/>
      <c r="C9" s="22">
        <v>335</v>
      </c>
      <c r="D9" s="22">
        <v>297</v>
      </c>
      <c r="E9" s="15">
        <f t="shared" si="0"/>
        <v>-0.11343283582089553</v>
      </c>
      <c r="F9" s="22">
        <v>249</v>
      </c>
      <c r="G9" s="22">
        <v>201</v>
      </c>
      <c r="H9" s="16">
        <f t="shared" si="1"/>
        <v>-0.19277108433734941</v>
      </c>
      <c r="I9" s="22">
        <v>118</v>
      </c>
      <c r="J9" s="22">
        <v>80</v>
      </c>
      <c r="K9" s="16">
        <f t="shared" si="2"/>
        <v>-0.32203389830508472</v>
      </c>
      <c r="L9" s="17"/>
      <c r="M9" s="18">
        <v>342</v>
      </c>
      <c r="N9" s="18">
        <v>182</v>
      </c>
      <c r="O9" s="18">
        <v>177</v>
      </c>
      <c r="P9" s="19">
        <f t="shared" si="3"/>
        <v>0.86842105263157898</v>
      </c>
      <c r="Q9" s="19">
        <f t="shared" si="4"/>
        <v>1.1043956043956045</v>
      </c>
      <c r="R9" s="20">
        <f t="shared" si="5"/>
        <v>0.4519774011299435</v>
      </c>
      <c r="S9" s="21"/>
      <c r="T9" s="2"/>
      <c r="U9" s="2"/>
    </row>
    <row r="10" spans="1:21" x14ac:dyDescent="0.25">
      <c r="A10" s="81" t="s">
        <v>8</v>
      </c>
      <c r="B10" s="82"/>
      <c r="C10" s="22">
        <v>1625</v>
      </c>
      <c r="D10" s="22">
        <v>1575</v>
      </c>
      <c r="E10" s="15">
        <f t="shared" si="0"/>
        <v>-3.0769230769230771E-2</v>
      </c>
      <c r="F10" s="22">
        <v>1246</v>
      </c>
      <c r="G10" s="22">
        <v>1179</v>
      </c>
      <c r="H10" s="16">
        <f t="shared" si="1"/>
        <v>-5.3772070626003213E-2</v>
      </c>
      <c r="I10" s="22">
        <v>404</v>
      </c>
      <c r="J10" s="22">
        <v>394</v>
      </c>
      <c r="K10" s="16">
        <f t="shared" si="2"/>
        <v>-2.4752475247524754E-2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0.73805060918462984</v>
      </c>
      <c r="Q10" s="19">
        <f t="shared" si="4"/>
        <v>1.0051150895140666</v>
      </c>
      <c r="R10" s="20">
        <f t="shared" si="5"/>
        <v>0.35981735159817352</v>
      </c>
      <c r="S10" s="21"/>
      <c r="T10" s="2"/>
      <c r="U10" s="2"/>
    </row>
    <row r="11" spans="1:21" x14ac:dyDescent="0.25">
      <c r="A11" s="81" t="s">
        <v>9</v>
      </c>
      <c r="B11" s="82"/>
      <c r="C11" s="14">
        <v>249</v>
      </c>
      <c r="D11" s="14">
        <v>224</v>
      </c>
      <c r="E11" s="15">
        <f t="shared" si="0"/>
        <v>-0.10040160642570281</v>
      </c>
      <c r="F11" s="14">
        <v>183</v>
      </c>
      <c r="G11" s="14">
        <v>173</v>
      </c>
      <c r="H11" s="16">
        <f t="shared" si="1"/>
        <v>-5.4644808743169397E-2</v>
      </c>
      <c r="I11" s="14">
        <v>99</v>
      </c>
      <c r="J11" s="14">
        <v>79</v>
      </c>
      <c r="K11" s="16">
        <f t="shared" si="2"/>
        <v>-0.20202020202020202</v>
      </c>
      <c r="L11" s="17"/>
      <c r="M11" s="18">
        <v>606</v>
      </c>
      <c r="N11" s="18">
        <v>461</v>
      </c>
      <c r="O11" s="18">
        <v>439</v>
      </c>
      <c r="P11" s="19">
        <f t="shared" si="3"/>
        <v>0.36963696369636961</v>
      </c>
      <c r="Q11" s="19">
        <f t="shared" si="4"/>
        <v>0.37527114967462039</v>
      </c>
      <c r="R11" s="20">
        <f t="shared" si="5"/>
        <v>0.17995444191343962</v>
      </c>
      <c r="S11" s="21"/>
      <c r="T11" s="2"/>
      <c r="U11" s="2"/>
    </row>
    <row r="12" spans="1:21" x14ac:dyDescent="0.25">
      <c r="A12" s="81" t="s">
        <v>10</v>
      </c>
      <c r="B12" s="82"/>
      <c r="C12" s="14">
        <v>586</v>
      </c>
      <c r="D12" s="14">
        <v>698</v>
      </c>
      <c r="E12" s="15">
        <f t="shared" si="0"/>
        <v>0.19112627986348124</v>
      </c>
      <c r="F12" s="14">
        <v>394</v>
      </c>
      <c r="G12" s="14">
        <v>483</v>
      </c>
      <c r="H12" s="16">
        <f t="shared" si="1"/>
        <v>0.22588832487309646</v>
      </c>
      <c r="I12" s="14">
        <v>157</v>
      </c>
      <c r="J12" s="14">
        <v>159</v>
      </c>
      <c r="K12" s="16">
        <f t="shared" si="2"/>
        <v>1.2738853503184714E-2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0.67964946445959107</v>
      </c>
      <c r="Q12" s="19">
        <f t="shared" si="4"/>
        <v>0.86404293381037567</v>
      </c>
      <c r="R12" s="20">
        <f t="shared" si="5"/>
        <v>0.3045977011494253</v>
      </c>
      <c r="S12" s="21"/>
      <c r="T12" s="2"/>
      <c r="U12" s="2"/>
    </row>
    <row r="13" spans="1:21" x14ac:dyDescent="0.25">
      <c r="A13" s="81" t="s">
        <v>11</v>
      </c>
      <c r="B13" s="82"/>
      <c r="C13" s="23">
        <v>67</v>
      </c>
      <c r="D13" s="23">
        <v>61</v>
      </c>
      <c r="E13" s="15">
        <f t="shared" si="0"/>
        <v>-8.9552238805970144E-2</v>
      </c>
      <c r="F13" s="23">
        <v>38</v>
      </c>
      <c r="G13" s="23">
        <v>45</v>
      </c>
      <c r="H13" s="16">
        <f t="shared" si="1"/>
        <v>0.18421052631578946</v>
      </c>
      <c r="I13" s="23">
        <v>6</v>
      </c>
      <c r="J13" s="23">
        <v>11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0.96825396825396826</v>
      </c>
      <c r="Q13" s="19">
        <f t="shared" si="4"/>
        <v>1</v>
      </c>
      <c r="R13" s="20">
        <f t="shared" si="5"/>
        <v>0.25</v>
      </c>
      <c r="S13" s="21"/>
      <c r="T13" s="2"/>
      <c r="U13" s="2"/>
    </row>
    <row r="14" spans="1:21" x14ac:dyDescent="0.25">
      <c r="A14" s="72" t="s">
        <v>12</v>
      </c>
      <c r="B14" s="73"/>
      <c r="C14" s="22">
        <v>854</v>
      </c>
      <c r="D14" s="22">
        <v>863</v>
      </c>
      <c r="E14" s="15">
        <f t="shared" si="0"/>
        <v>1.0538641686182669E-2</v>
      </c>
      <c r="F14" s="22">
        <v>276</v>
      </c>
      <c r="G14" s="22">
        <v>295</v>
      </c>
      <c r="H14" s="16">
        <f t="shared" si="1"/>
        <v>6.8840579710144928E-2</v>
      </c>
      <c r="I14" s="22">
        <v>58</v>
      </c>
      <c r="J14" s="22">
        <v>73</v>
      </c>
      <c r="K14" s="16">
        <f t="shared" si="2"/>
        <v>0.25862068965517243</v>
      </c>
      <c r="L14" s="17"/>
      <c r="M14" s="18">
        <v>920</v>
      </c>
      <c r="N14" s="18">
        <v>308</v>
      </c>
      <c r="O14" s="18">
        <v>295</v>
      </c>
      <c r="P14" s="19">
        <f t="shared" si="3"/>
        <v>0.93804347826086953</v>
      </c>
      <c r="Q14" s="19">
        <f t="shared" si="4"/>
        <v>0.95779220779220775</v>
      </c>
      <c r="R14" s="20">
        <f t="shared" si="5"/>
        <v>0.24745762711864408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3381</v>
      </c>
      <c r="D15" s="26">
        <f>D7+D14</f>
        <v>3421</v>
      </c>
      <c r="E15" s="27">
        <f t="shared" si="0"/>
        <v>1.1830819284235433E-2</v>
      </c>
      <c r="F15" s="25">
        <f>F7+F14</f>
        <v>2137</v>
      </c>
      <c r="G15" s="25">
        <f>G7+G14</f>
        <v>2175</v>
      </c>
      <c r="H15" s="28">
        <f t="shared" si="1"/>
        <v>1.7781937295273748E-2</v>
      </c>
      <c r="I15" s="25">
        <f>I7+I14</f>
        <v>724</v>
      </c>
      <c r="J15" s="25">
        <f>J7+J14</f>
        <v>716</v>
      </c>
      <c r="K15" s="28">
        <f t="shared" si="2"/>
        <v>-1.1049723756906077E-2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0.72021052631578952</v>
      </c>
      <c r="Q15" s="31">
        <f t="shared" si="4"/>
        <v>0.85428122545168894</v>
      </c>
      <c r="R15" s="32">
        <f t="shared" si="5"/>
        <v>0.29895615866388309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253</v>
      </c>
      <c r="D17" s="43">
        <v>284</v>
      </c>
      <c r="E17" s="15">
        <f t="shared" ref="E17:E55" si="6">(D17-C17)/C17</f>
        <v>0.1225296442687747</v>
      </c>
      <c r="F17" s="22">
        <v>179</v>
      </c>
      <c r="G17" s="22">
        <v>196</v>
      </c>
      <c r="H17" s="16">
        <f t="shared" ref="H17:H43" si="7">(G17-F17)/F17</f>
        <v>9.4972067039106142E-2</v>
      </c>
      <c r="I17" s="22">
        <v>72</v>
      </c>
      <c r="J17" s="22">
        <v>71</v>
      </c>
      <c r="K17" s="49">
        <f t="shared" ref="K17:K45" si="8">(J17-I17)/I17</f>
        <v>-1.3888888888888888E-2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1.0142857142857142</v>
      </c>
      <c r="Q17" s="19">
        <f t="shared" ref="Q17:Q47" si="10">G17/N17</f>
        <v>1.5680000000000001</v>
      </c>
      <c r="R17" s="20">
        <f t="shared" ref="R17:R47" si="11">J17/O17</f>
        <v>0.57723577235772361</v>
      </c>
      <c r="S17" s="21"/>
      <c r="T17" s="2"/>
      <c r="U17" s="2"/>
    </row>
    <row r="18" spans="1:21" x14ac:dyDescent="0.25">
      <c r="A18" s="79"/>
      <c r="B18" s="42" t="s">
        <v>17</v>
      </c>
      <c r="C18" s="47">
        <v>379</v>
      </c>
      <c r="D18" s="48">
        <v>431</v>
      </c>
      <c r="E18" s="44">
        <f t="shared" si="6"/>
        <v>0.13720316622691292</v>
      </c>
      <c r="F18" s="47">
        <v>251</v>
      </c>
      <c r="G18" s="47">
        <v>285</v>
      </c>
      <c r="H18" s="49">
        <f t="shared" si="7"/>
        <v>0.13545816733067728</v>
      </c>
      <c r="I18" s="47">
        <v>111</v>
      </c>
      <c r="J18" s="47">
        <v>103</v>
      </c>
      <c r="K18" s="16">
        <f t="shared" si="8"/>
        <v>-7.2072072072072071E-2</v>
      </c>
      <c r="L18" s="45"/>
      <c r="M18" s="50">
        <v>451</v>
      </c>
      <c r="N18" s="50">
        <v>215</v>
      </c>
      <c r="O18" s="50">
        <v>211</v>
      </c>
      <c r="P18" s="19">
        <f t="shared" si="9"/>
        <v>0.95565410199556544</v>
      </c>
      <c r="Q18" s="19">
        <f t="shared" si="10"/>
        <v>1.3255813953488371</v>
      </c>
      <c r="R18" s="20">
        <f t="shared" si="11"/>
        <v>0.4881516587677725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142</v>
      </c>
      <c r="D19" s="53">
        <v>115</v>
      </c>
      <c r="E19" s="54">
        <f t="shared" si="6"/>
        <v>-0.19014084507042253</v>
      </c>
      <c r="F19" s="52">
        <v>25</v>
      </c>
      <c r="G19" s="52">
        <v>28</v>
      </c>
      <c r="H19" s="55">
        <f t="shared" si="7"/>
        <v>0.12</v>
      </c>
      <c r="I19" s="52">
        <v>3</v>
      </c>
      <c r="J19" s="52">
        <v>0</v>
      </c>
      <c r="K19" s="54">
        <f t="shared" si="8"/>
        <v>-1</v>
      </c>
      <c r="L19" s="56"/>
      <c r="M19" s="57">
        <v>153</v>
      </c>
      <c r="N19" s="57">
        <v>28</v>
      </c>
      <c r="O19" s="57">
        <v>26</v>
      </c>
      <c r="P19" s="58">
        <f t="shared" si="9"/>
        <v>0.75163398692810457</v>
      </c>
      <c r="Q19" s="58">
        <f t="shared" si="10"/>
        <v>1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293</v>
      </c>
      <c r="D20" s="48">
        <v>297</v>
      </c>
      <c r="E20" s="44">
        <f t="shared" si="6"/>
        <v>1.3651877133105802E-2</v>
      </c>
      <c r="F20" s="47">
        <v>218</v>
      </c>
      <c r="G20" s="47">
        <v>211</v>
      </c>
      <c r="H20" s="49">
        <f t="shared" si="7"/>
        <v>-3.2110091743119268E-2</v>
      </c>
      <c r="I20" s="47">
        <v>64</v>
      </c>
      <c r="J20" s="47">
        <v>82</v>
      </c>
      <c r="K20" s="49">
        <f t="shared" si="8"/>
        <v>0.28125</v>
      </c>
      <c r="L20" s="45"/>
      <c r="M20" s="50">
        <v>321</v>
      </c>
      <c r="N20" s="50">
        <v>158</v>
      </c>
      <c r="O20" s="50">
        <v>151</v>
      </c>
      <c r="P20" s="61">
        <f t="shared" si="9"/>
        <v>0.92523364485981308</v>
      </c>
      <c r="Q20" s="61">
        <f t="shared" si="10"/>
        <v>1.3354430379746836</v>
      </c>
      <c r="R20" s="62">
        <f t="shared" si="11"/>
        <v>0.54304635761589404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448</v>
      </c>
      <c r="D21" s="43">
        <v>456</v>
      </c>
      <c r="E21" s="15">
        <f t="shared" si="6"/>
        <v>1.7857142857142856E-2</v>
      </c>
      <c r="F21" s="22">
        <v>322</v>
      </c>
      <c r="G21" s="22">
        <v>308</v>
      </c>
      <c r="H21" s="16">
        <f t="shared" si="7"/>
        <v>-4.3478260869565216E-2</v>
      </c>
      <c r="I21" s="22">
        <v>105</v>
      </c>
      <c r="J21" s="22">
        <v>129</v>
      </c>
      <c r="K21" s="16">
        <f t="shared" si="8"/>
        <v>0.22857142857142856</v>
      </c>
      <c r="L21" s="45"/>
      <c r="M21" s="18">
        <v>563</v>
      </c>
      <c r="N21" s="18">
        <v>302</v>
      </c>
      <c r="O21" s="18">
        <v>283</v>
      </c>
      <c r="P21" s="19">
        <f t="shared" si="9"/>
        <v>0.8099467140319716</v>
      </c>
      <c r="Q21" s="19">
        <f t="shared" si="10"/>
        <v>1.0198675496688743</v>
      </c>
      <c r="R21" s="20">
        <f t="shared" si="11"/>
        <v>0.45583038869257952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180</v>
      </c>
      <c r="D22" s="53">
        <v>212</v>
      </c>
      <c r="E22" s="54">
        <f t="shared" si="6"/>
        <v>0.17777777777777778</v>
      </c>
      <c r="F22" s="52">
        <v>76</v>
      </c>
      <c r="G22" s="52">
        <v>85</v>
      </c>
      <c r="H22" s="55">
        <f t="shared" si="7"/>
        <v>0.11842105263157894</v>
      </c>
      <c r="I22" s="52">
        <v>19</v>
      </c>
      <c r="J22" s="52">
        <v>20</v>
      </c>
      <c r="K22" s="55">
        <f t="shared" si="8"/>
        <v>5.2631578947368418E-2</v>
      </c>
      <c r="L22" s="56"/>
      <c r="M22" s="57">
        <v>186</v>
      </c>
      <c r="N22" s="57">
        <v>62</v>
      </c>
      <c r="O22" s="57">
        <v>60</v>
      </c>
      <c r="P22" s="58">
        <f t="shared" si="9"/>
        <v>1.1397849462365592</v>
      </c>
      <c r="Q22" s="58">
        <f t="shared" si="10"/>
        <v>1.3709677419354838</v>
      </c>
      <c r="R22" s="59">
        <f t="shared" si="11"/>
        <v>0.33333333333333331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316</v>
      </c>
      <c r="D23" s="48">
        <v>305</v>
      </c>
      <c r="E23" s="44">
        <f t="shared" si="6"/>
        <v>-3.4810126582278479E-2</v>
      </c>
      <c r="F23" s="47">
        <v>247</v>
      </c>
      <c r="G23" s="47">
        <v>236</v>
      </c>
      <c r="H23" s="49">
        <f t="shared" si="7"/>
        <v>-4.4534412955465584E-2</v>
      </c>
      <c r="I23" s="47">
        <v>70</v>
      </c>
      <c r="J23" s="47">
        <v>54</v>
      </c>
      <c r="K23" s="49">
        <f t="shared" si="8"/>
        <v>-0.22857142857142856</v>
      </c>
      <c r="L23" s="45"/>
      <c r="M23" s="50">
        <v>348</v>
      </c>
      <c r="N23" s="50">
        <v>173</v>
      </c>
      <c r="O23" s="50">
        <v>162</v>
      </c>
      <c r="P23" s="61">
        <f t="shared" si="9"/>
        <v>0.87643678160919536</v>
      </c>
      <c r="Q23" s="61">
        <f t="shared" si="10"/>
        <v>1.3641618497109826</v>
      </c>
      <c r="R23" s="62">
        <f t="shared" si="11"/>
        <v>0.33333333333333331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455</v>
      </c>
      <c r="D24" s="43">
        <v>432</v>
      </c>
      <c r="E24" s="15">
        <f t="shared" si="6"/>
        <v>-5.054945054945055E-2</v>
      </c>
      <c r="F24" s="22">
        <v>342</v>
      </c>
      <c r="G24" s="22">
        <v>316</v>
      </c>
      <c r="H24" s="16">
        <f t="shared" si="7"/>
        <v>-7.6023391812865493E-2</v>
      </c>
      <c r="I24" s="22">
        <v>106</v>
      </c>
      <c r="J24" s="22">
        <v>78</v>
      </c>
      <c r="K24" s="16">
        <f t="shared" si="8"/>
        <v>-0.26415094339622641</v>
      </c>
      <c r="L24" s="45"/>
      <c r="M24" s="18">
        <v>532</v>
      </c>
      <c r="N24" s="18">
        <v>273</v>
      </c>
      <c r="O24" s="18">
        <v>261</v>
      </c>
      <c r="P24" s="19">
        <f t="shared" si="9"/>
        <v>0.81203007518796988</v>
      </c>
      <c r="Q24" s="19">
        <f t="shared" si="10"/>
        <v>1.1575091575091576</v>
      </c>
      <c r="R24" s="20">
        <f t="shared" si="11"/>
        <v>0.2988505747126437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219</v>
      </c>
      <c r="D25" s="53">
        <v>241</v>
      </c>
      <c r="E25" s="54">
        <f t="shared" si="6"/>
        <v>0.1004566210045662</v>
      </c>
      <c r="F25" s="52">
        <v>46</v>
      </c>
      <c r="G25" s="52">
        <v>64</v>
      </c>
      <c r="H25" s="55">
        <f t="shared" si="7"/>
        <v>0.39130434782608697</v>
      </c>
      <c r="I25" s="52">
        <v>3</v>
      </c>
      <c r="J25" s="52">
        <v>12</v>
      </c>
      <c r="K25" s="55">
        <f t="shared" si="8"/>
        <v>3</v>
      </c>
      <c r="L25" s="56"/>
      <c r="M25" s="57">
        <v>224</v>
      </c>
      <c r="N25" s="57">
        <v>57</v>
      </c>
      <c r="O25" s="57">
        <v>57</v>
      </c>
      <c r="P25" s="58">
        <f t="shared" si="9"/>
        <v>1.0758928571428572</v>
      </c>
      <c r="Q25" s="58">
        <f t="shared" si="10"/>
        <v>1.1228070175438596</v>
      </c>
      <c r="R25" s="59">
        <f t="shared" si="11"/>
        <v>0.21052631578947367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210</v>
      </c>
      <c r="D26" s="48">
        <v>197</v>
      </c>
      <c r="E26" s="44">
        <f t="shared" si="6"/>
        <v>-6.1904761904761907E-2</v>
      </c>
      <c r="F26" s="47">
        <v>148</v>
      </c>
      <c r="G26" s="47">
        <v>132</v>
      </c>
      <c r="H26" s="49">
        <f t="shared" si="7"/>
        <v>-0.10810810810810811</v>
      </c>
      <c r="I26" s="47">
        <v>47</v>
      </c>
      <c r="J26" s="47">
        <v>45</v>
      </c>
      <c r="K26" s="49">
        <f t="shared" si="8"/>
        <v>-4.2553191489361701E-2</v>
      </c>
      <c r="L26" s="45"/>
      <c r="M26" s="50">
        <v>250</v>
      </c>
      <c r="N26" s="50">
        <v>133</v>
      </c>
      <c r="O26" s="50">
        <v>128</v>
      </c>
      <c r="P26" s="61">
        <f t="shared" si="9"/>
        <v>0.78800000000000003</v>
      </c>
      <c r="Q26" s="61">
        <f t="shared" si="10"/>
        <v>0.99248120300751874</v>
      </c>
      <c r="R26" s="62">
        <f t="shared" si="11"/>
        <v>0.3515625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277</v>
      </c>
      <c r="D27" s="43">
        <v>280</v>
      </c>
      <c r="E27" s="15">
        <f t="shared" si="6"/>
        <v>1.0830324909747292E-2</v>
      </c>
      <c r="F27" s="22">
        <v>201</v>
      </c>
      <c r="G27" s="22">
        <v>195</v>
      </c>
      <c r="H27" s="16">
        <f t="shared" si="7"/>
        <v>-2.9850746268656716E-2</v>
      </c>
      <c r="I27" s="22">
        <v>57</v>
      </c>
      <c r="J27" s="22">
        <v>63</v>
      </c>
      <c r="K27" s="16">
        <f t="shared" si="8"/>
        <v>0.10526315789473684</v>
      </c>
      <c r="L27" s="45"/>
      <c r="M27" s="18">
        <v>350</v>
      </c>
      <c r="N27" s="18">
        <v>203</v>
      </c>
      <c r="O27" s="18">
        <v>197</v>
      </c>
      <c r="P27" s="19">
        <f t="shared" si="9"/>
        <v>0.8</v>
      </c>
      <c r="Q27" s="19">
        <f t="shared" si="10"/>
        <v>0.96059113300492616</v>
      </c>
      <c r="R27" s="20">
        <f t="shared" si="11"/>
        <v>0.31979695431472083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24</v>
      </c>
      <c r="D28" s="53">
        <v>34</v>
      </c>
      <c r="E28" s="54">
        <f t="shared" si="6"/>
        <v>0.41666666666666669</v>
      </c>
      <c r="F28" s="52">
        <v>12</v>
      </c>
      <c r="G28" s="52">
        <v>13</v>
      </c>
      <c r="H28" s="55">
        <f t="shared" si="7"/>
        <v>8.3333333333333329E-2</v>
      </c>
      <c r="I28" s="52">
        <v>1</v>
      </c>
      <c r="J28" s="52">
        <v>0</v>
      </c>
      <c r="K28" s="55">
        <f t="shared" si="8"/>
        <v>-1</v>
      </c>
      <c r="L28" s="56"/>
      <c r="M28" s="57">
        <v>23</v>
      </c>
      <c r="N28" s="57">
        <v>10</v>
      </c>
      <c r="O28" s="57">
        <v>10</v>
      </c>
      <c r="P28" s="58">
        <f t="shared" si="9"/>
        <v>1.4782608695652173</v>
      </c>
      <c r="Q28" s="58">
        <f t="shared" si="10"/>
        <v>1.3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61</v>
      </c>
      <c r="D29" s="48">
        <v>42</v>
      </c>
      <c r="E29" s="44">
        <f t="shared" si="6"/>
        <v>-0.31147540983606559</v>
      </c>
      <c r="F29" s="47">
        <v>46</v>
      </c>
      <c r="G29" s="47">
        <v>28</v>
      </c>
      <c r="H29" s="49">
        <f t="shared" si="7"/>
        <v>-0.39130434782608697</v>
      </c>
      <c r="I29" s="47">
        <v>20</v>
      </c>
      <c r="J29" s="47">
        <v>14</v>
      </c>
      <c r="K29" s="49">
        <f t="shared" si="8"/>
        <v>-0.3</v>
      </c>
      <c r="L29" s="45"/>
      <c r="M29" s="50">
        <v>67</v>
      </c>
      <c r="N29" s="50">
        <v>35</v>
      </c>
      <c r="O29" s="50">
        <v>35</v>
      </c>
      <c r="P29" s="61">
        <f t="shared" si="9"/>
        <v>0.62686567164179108</v>
      </c>
      <c r="Q29" s="61">
        <f t="shared" si="10"/>
        <v>0.8</v>
      </c>
      <c r="R29" s="62">
        <f t="shared" si="11"/>
        <v>0.4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107</v>
      </c>
      <c r="D30" s="43">
        <v>86</v>
      </c>
      <c r="E30" s="15">
        <f t="shared" si="6"/>
        <v>-0.19626168224299065</v>
      </c>
      <c r="F30" s="22">
        <v>73</v>
      </c>
      <c r="G30" s="22">
        <v>60</v>
      </c>
      <c r="H30" s="16">
        <f t="shared" si="7"/>
        <v>-0.17808219178082191</v>
      </c>
      <c r="I30" s="22">
        <v>29</v>
      </c>
      <c r="J30" s="22">
        <v>30</v>
      </c>
      <c r="K30" s="16">
        <f t="shared" si="8"/>
        <v>3.4482758620689655E-2</v>
      </c>
      <c r="L30" s="45"/>
      <c r="M30" s="18">
        <v>136</v>
      </c>
      <c r="N30" s="18">
        <v>70</v>
      </c>
      <c r="O30" s="18">
        <v>69</v>
      </c>
      <c r="P30" s="19">
        <f t="shared" si="9"/>
        <v>0.63235294117647056</v>
      </c>
      <c r="Q30" s="19">
        <f t="shared" si="10"/>
        <v>0.8571428571428571</v>
      </c>
      <c r="R30" s="20">
        <f t="shared" si="11"/>
        <v>0.43478260869565216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94</v>
      </c>
      <c r="D31" s="53">
        <v>96</v>
      </c>
      <c r="E31" s="54">
        <f t="shared" si="6"/>
        <v>2.1276595744680851E-2</v>
      </c>
      <c r="F31" s="52">
        <v>68</v>
      </c>
      <c r="G31" s="52">
        <v>61</v>
      </c>
      <c r="H31" s="55">
        <f t="shared" si="7"/>
        <v>-0.10294117647058823</v>
      </c>
      <c r="I31" s="52">
        <v>27</v>
      </c>
      <c r="J31" s="52">
        <v>32</v>
      </c>
      <c r="K31" s="55">
        <f t="shared" si="8"/>
        <v>0.18518518518518517</v>
      </c>
      <c r="L31" s="56"/>
      <c r="M31" s="57">
        <v>119</v>
      </c>
      <c r="N31" s="57">
        <v>75</v>
      </c>
      <c r="O31" s="57">
        <v>68</v>
      </c>
      <c r="P31" s="58">
        <f t="shared" si="9"/>
        <v>0.80672268907563027</v>
      </c>
      <c r="Q31" s="58">
        <f t="shared" si="10"/>
        <v>0.81333333333333335</v>
      </c>
      <c r="R31" s="59">
        <f t="shared" si="11"/>
        <v>0.47058823529411764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5</v>
      </c>
      <c r="H32" s="49">
        <f t="shared" si="7"/>
        <v>-0.58333333333333337</v>
      </c>
      <c r="I32" s="47">
        <v>8</v>
      </c>
      <c r="J32" s="47">
        <v>4</v>
      </c>
      <c r="K32" s="49">
        <f t="shared" si="8"/>
        <v>-0.5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29</v>
      </c>
      <c r="D33" s="43">
        <v>23</v>
      </c>
      <c r="E33" s="15">
        <f t="shared" si="6"/>
        <v>-0.20689655172413793</v>
      </c>
      <c r="F33" s="22">
        <v>21</v>
      </c>
      <c r="G33" s="22">
        <v>16</v>
      </c>
      <c r="H33" s="16">
        <f t="shared" si="7"/>
        <v>-0.23809523809523808</v>
      </c>
      <c r="I33" s="22">
        <v>13</v>
      </c>
      <c r="J33" s="22">
        <v>10</v>
      </c>
      <c r="K33" s="16">
        <f t="shared" si="8"/>
        <v>-0.23076923076923078</v>
      </c>
      <c r="L33" s="45"/>
      <c r="M33" s="18">
        <v>36</v>
      </c>
      <c r="N33" s="18">
        <v>23</v>
      </c>
      <c r="O33" s="18">
        <v>22</v>
      </c>
      <c r="P33" s="19">
        <f t="shared" si="9"/>
        <v>0.63888888888888884</v>
      </c>
      <c r="Q33" s="19">
        <f t="shared" si="10"/>
        <v>0.69565217391304346</v>
      </c>
      <c r="R33" s="20">
        <f t="shared" si="11"/>
        <v>0.45454545454545453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101</v>
      </c>
      <c r="D34" s="53">
        <v>82</v>
      </c>
      <c r="E34" s="54">
        <f t="shared" si="6"/>
        <v>-0.18811881188118812</v>
      </c>
      <c r="F34" s="52">
        <v>19</v>
      </c>
      <c r="G34" s="52">
        <v>19</v>
      </c>
      <c r="H34" s="55">
        <f t="shared" si="7"/>
        <v>0</v>
      </c>
      <c r="I34" s="52">
        <v>1</v>
      </c>
      <c r="J34" s="52">
        <v>0</v>
      </c>
      <c r="K34" s="55">
        <f t="shared" si="8"/>
        <v>-1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0.70370370370370372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116</v>
      </c>
      <c r="D35" s="48">
        <v>93</v>
      </c>
      <c r="E35" s="44">
        <f t="shared" si="6"/>
        <v>-0.19827586206896552</v>
      </c>
      <c r="F35" s="47">
        <v>82</v>
      </c>
      <c r="G35" s="47">
        <v>58</v>
      </c>
      <c r="H35" s="49">
        <f t="shared" si="7"/>
        <v>-0.29268292682926828</v>
      </c>
      <c r="I35" s="47">
        <v>40</v>
      </c>
      <c r="J35" s="47">
        <v>30</v>
      </c>
      <c r="K35" s="49">
        <f t="shared" si="8"/>
        <v>-0.25</v>
      </c>
      <c r="L35" s="45"/>
      <c r="M35" s="50">
        <v>133</v>
      </c>
      <c r="N35" s="50">
        <v>82</v>
      </c>
      <c r="O35" s="50">
        <v>74</v>
      </c>
      <c r="P35" s="61">
        <f t="shared" si="9"/>
        <v>0.6992481203007519</v>
      </c>
      <c r="Q35" s="61">
        <f t="shared" si="10"/>
        <v>0.70731707317073167</v>
      </c>
      <c r="R35" s="62">
        <f t="shared" si="11"/>
        <v>0.40540540540540543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187</v>
      </c>
      <c r="D36" s="43">
        <v>155</v>
      </c>
      <c r="E36" s="15">
        <f t="shared" si="6"/>
        <v>-0.17112299465240641</v>
      </c>
      <c r="F36" s="22">
        <v>125</v>
      </c>
      <c r="G36" s="22">
        <v>99</v>
      </c>
      <c r="H36" s="16">
        <f t="shared" si="7"/>
        <v>-0.20799999999999999</v>
      </c>
      <c r="I36" s="22">
        <v>70</v>
      </c>
      <c r="J36" s="22">
        <v>45</v>
      </c>
      <c r="K36" s="16">
        <f t="shared" si="8"/>
        <v>-0.35714285714285715</v>
      </c>
      <c r="L36" s="45"/>
      <c r="M36" s="18">
        <v>258</v>
      </c>
      <c r="N36" s="18">
        <v>162</v>
      </c>
      <c r="O36" s="18">
        <v>154</v>
      </c>
      <c r="P36" s="19">
        <f t="shared" si="9"/>
        <v>0.60077519379844957</v>
      </c>
      <c r="Q36" s="19">
        <f t="shared" si="10"/>
        <v>0.61111111111111116</v>
      </c>
      <c r="R36" s="20">
        <f t="shared" si="11"/>
        <v>0.29220779220779219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47</v>
      </c>
      <c r="D37" s="53">
        <v>36</v>
      </c>
      <c r="E37" s="54">
        <f t="shared" si="6"/>
        <v>-0.23404255319148937</v>
      </c>
      <c r="F37" s="52">
        <v>19</v>
      </c>
      <c r="G37" s="52">
        <v>12</v>
      </c>
      <c r="H37" s="55">
        <f t="shared" si="7"/>
        <v>-0.36842105263157893</v>
      </c>
      <c r="I37" s="52">
        <v>3</v>
      </c>
      <c r="J37" s="52">
        <v>7</v>
      </c>
      <c r="K37" s="55">
        <f t="shared" si="8"/>
        <v>1.3333333333333333</v>
      </c>
      <c r="L37" s="56"/>
      <c r="M37" s="57">
        <v>57</v>
      </c>
      <c r="N37" s="57">
        <v>32</v>
      </c>
      <c r="O37" s="57">
        <v>31</v>
      </c>
      <c r="P37" s="58">
        <f t="shared" si="9"/>
        <v>0.63157894736842102</v>
      </c>
      <c r="Q37" s="58">
        <f t="shared" si="10"/>
        <v>0.375</v>
      </c>
      <c r="R37" s="59">
        <f t="shared" si="11"/>
        <v>0.22580645161290322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17</v>
      </c>
      <c r="D38" s="48">
        <v>13</v>
      </c>
      <c r="E38" s="44">
        <f t="shared" si="6"/>
        <v>-0.23529411764705882</v>
      </c>
      <c r="F38" s="47">
        <v>15</v>
      </c>
      <c r="G38" s="47">
        <v>10</v>
      </c>
      <c r="H38" s="49">
        <f t="shared" si="7"/>
        <v>-0.33333333333333331</v>
      </c>
      <c r="I38" s="47">
        <v>5</v>
      </c>
      <c r="J38" s="47">
        <v>2</v>
      </c>
      <c r="K38" s="49">
        <f t="shared" si="8"/>
        <v>-0.6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</v>
      </c>
      <c r="R38" s="62">
        <f t="shared" si="11"/>
        <v>0.22222222222222221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30</v>
      </c>
      <c r="D39" s="43">
        <v>27</v>
      </c>
      <c r="E39" s="15">
        <f t="shared" si="6"/>
        <v>-0.1</v>
      </c>
      <c r="F39" s="22">
        <v>26</v>
      </c>
      <c r="G39" s="22">
        <v>21</v>
      </c>
      <c r="H39" s="16">
        <f t="shared" si="7"/>
        <v>-0.19230769230769232</v>
      </c>
      <c r="I39" s="22">
        <v>9</v>
      </c>
      <c r="J39" s="22">
        <v>6</v>
      </c>
      <c r="K39" s="16">
        <f t="shared" si="8"/>
        <v>-0.33333333333333331</v>
      </c>
      <c r="L39" s="45"/>
      <c r="M39" s="18">
        <v>39</v>
      </c>
      <c r="N39" s="18">
        <v>17</v>
      </c>
      <c r="O39" s="18">
        <v>16</v>
      </c>
      <c r="P39" s="19">
        <f t="shared" si="9"/>
        <v>0.69230769230769229</v>
      </c>
      <c r="Q39" s="19">
        <f t="shared" si="10"/>
        <v>1.2352941176470589</v>
      </c>
      <c r="R39" s="20">
        <f t="shared" si="11"/>
        <v>0.375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8</v>
      </c>
      <c r="G40" s="52">
        <v>10</v>
      </c>
      <c r="H40" s="55">
        <f t="shared" si="7"/>
        <v>0.25</v>
      </c>
      <c r="I40" s="52">
        <v>0</v>
      </c>
      <c r="J40" s="52">
        <v>2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1.6666666666666667</v>
      </c>
      <c r="R40" s="59">
        <f t="shared" si="11"/>
        <v>0.33333333333333331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285</v>
      </c>
      <c r="D41" s="48">
        <v>271</v>
      </c>
      <c r="E41" s="44">
        <f t="shared" si="6"/>
        <v>-4.912280701754386E-2</v>
      </c>
      <c r="F41" s="47">
        <v>246</v>
      </c>
      <c r="G41" s="47">
        <v>245</v>
      </c>
      <c r="H41" s="49">
        <f t="shared" si="7"/>
        <v>-4.0650406504065045E-3</v>
      </c>
      <c r="I41" s="47">
        <v>71</v>
      </c>
      <c r="J41" s="47">
        <v>81</v>
      </c>
      <c r="K41" s="49">
        <f t="shared" si="8"/>
        <v>0.14084507042253522</v>
      </c>
      <c r="L41" s="45"/>
      <c r="M41" s="50">
        <v>566</v>
      </c>
      <c r="N41" s="50">
        <v>352</v>
      </c>
      <c r="O41" s="50">
        <v>320</v>
      </c>
      <c r="P41" s="61">
        <f t="shared" si="9"/>
        <v>0.47879858657243818</v>
      </c>
      <c r="Q41" s="61">
        <f t="shared" si="10"/>
        <v>0.69602272727272729</v>
      </c>
      <c r="R41" s="62">
        <f t="shared" si="11"/>
        <v>0.25312499999999999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512</v>
      </c>
      <c r="D42" s="53">
        <v>553</v>
      </c>
      <c r="E42" s="54">
        <f t="shared" si="6"/>
        <v>8.0078125E-2</v>
      </c>
      <c r="F42" s="52">
        <v>415</v>
      </c>
      <c r="G42" s="52">
        <v>483</v>
      </c>
      <c r="H42" s="55">
        <f t="shared" si="7"/>
        <v>0.16385542168674699</v>
      </c>
      <c r="I42" s="52">
        <v>146</v>
      </c>
      <c r="J42" s="52">
        <v>158</v>
      </c>
      <c r="K42" s="55">
        <f t="shared" si="8"/>
        <v>8.2191780821917804E-2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0.47103918228279384</v>
      </c>
      <c r="Q42" s="58">
        <f t="shared" si="10"/>
        <v>0.63137254901960782</v>
      </c>
      <c r="R42" s="59">
        <f t="shared" si="11"/>
        <v>0.22603719599427755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2</v>
      </c>
      <c r="D43" s="63">
        <v>3</v>
      </c>
      <c r="E43" s="44">
        <f t="shared" si="6"/>
        <v>0.5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2</v>
      </c>
      <c r="K43" s="49">
        <f t="shared" si="8"/>
        <v>1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11</v>
      </c>
      <c r="D44" s="43">
        <v>20</v>
      </c>
      <c r="E44" s="15">
        <f t="shared" si="6"/>
        <v>0.81818181818181823</v>
      </c>
      <c r="F44" s="22">
        <v>10</v>
      </c>
      <c r="G44" s="22">
        <v>13</v>
      </c>
      <c r="H44" s="49">
        <f>(G44-F44)/F44</f>
        <v>0.3</v>
      </c>
      <c r="I44" s="22">
        <v>7</v>
      </c>
      <c r="J44" s="22">
        <v>7</v>
      </c>
      <c r="K44" s="16">
        <f t="shared" si="8"/>
        <v>0</v>
      </c>
      <c r="L44" s="45"/>
      <c r="M44" s="18">
        <v>27</v>
      </c>
      <c r="N44" s="18">
        <v>22</v>
      </c>
      <c r="O44" s="18">
        <v>21</v>
      </c>
      <c r="P44" s="19">
        <f t="shared" si="9"/>
        <v>0.7407407407407407</v>
      </c>
      <c r="Q44" s="19">
        <f t="shared" si="10"/>
        <v>0.59090909090909094</v>
      </c>
      <c r="R44" s="20">
        <f t="shared" si="11"/>
        <v>0.33333333333333331</v>
      </c>
      <c r="S44" s="21"/>
    </row>
    <row r="45" spans="1:21" ht="15.75" thickBot="1" x14ac:dyDescent="0.3">
      <c r="A45" s="70"/>
      <c r="B45" s="51" t="s">
        <v>18</v>
      </c>
      <c r="C45" s="52">
        <v>22</v>
      </c>
      <c r="D45" s="53">
        <v>14</v>
      </c>
      <c r="E45" s="54">
        <f t="shared" si="6"/>
        <v>-0.36363636363636365</v>
      </c>
      <c r="F45" s="52">
        <v>3</v>
      </c>
      <c r="G45" s="52">
        <v>3</v>
      </c>
      <c r="H45" s="55">
        <f>(G45-F45)/F45</f>
        <v>0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0.5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7</v>
      </c>
      <c r="H46" s="49">
        <f>(G46-F46)/F46</f>
        <v>0.4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1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9</v>
      </c>
      <c r="D47" s="53">
        <v>10</v>
      </c>
      <c r="E47" s="54">
        <f t="shared" si="6"/>
        <v>0.1111111111111111</v>
      </c>
      <c r="F47" s="52">
        <v>7</v>
      </c>
      <c r="G47" s="52">
        <v>8</v>
      </c>
      <c r="H47" s="55">
        <f>(G47-F47)/F47</f>
        <v>0.14285714285714285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0.5</v>
      </c>
      <c r="Q47" s="58">
        <f t="shared" si="10"/>
        <v>0.53333333333333333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0</v>
      </c>
      <c r="G49" s="52">
        <v>1</v>
      </c>
      <c r="H49" s="54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0.33333333333333331</v>
      </c>
      <c r="Q49" s="58">
        <f t="shared" ref="Q49:Q55" si="12">G49/N49</f>
        <v>0.25</v>
      </c>
      <c r="R49" s="59">
        <f t="shared" ref="R49:R55" si="13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36</v>
      </c>
      <c r="D50" s="48">
        <v>30</v>
      </c>
      <c r="E50" s="44">
        <f t="shared" si="6"/>
        <v>-0.16666666666666666</v>
      </c>
      <c r="F50" s="47">
        <v>33</v>
      </c>
      <c r="G50" s="47">
        <v>30</v>
      </c>
      <c r="H50" s="49">
        <f t="shared" ref="H50:H53" si="14">(G50-F50)/F50</f>
        <v>-9.0909090909090912E-2</v>
      </c>
      <c r="I50" s="47">
        <v>4</v>
      </c>
      <c r="J50" s="47">
        <v>5</v>
      </c>
      <c r="K50" s="49">
        <f t="shared" ref="K50:K53" si="15">(J50-I50)/I50</f>
        <v>0.25</v>
      </c>
      <c r="L50" s="64"/>
      <c r="M50" s="50">
        <v>74</v>
      </c>
      <c r="N50" s="50">
        <v>50</v>
      </c>
      <c r="O50" s="50">
        <v>46</v>
      </c>
      <c r="P50" s="61">
        <f t="shared" si="9"/>
        <v>0.40540540540540543</v>
      </c>
      <c r="Q50" s="61">
        <f t="shared" si="12"/>
        <v>0.6</v>
      </c>
      <c r="R50" s="62">
        <f t="shared" si="13"/>
        <v>0.10869565217391304</v>
      </c>
      <c r="S50" s="21"/>
    </row>
    <row r="51" spans="1:19" ht="15.75" thickBot="1" x14ac:dyDescent="0.3">
      <c r="A51" s="70"/>
      <c r="B51" s="51" t="s">
        <v>17</v>
      </c>
      <c r="C51" s="52">
        <v>52</v>
      </c>
      <c r="D51" s="53">
        <v>43</v>
      </c>
      <c r="E51" s="54">
        <f t="shared" si="6"/>
        <v>-0.17307692307692307</v>
      </c>
      <c r="F51" s="52">
        <v>43</v>
      </c>
      <c r="G51" s="52">
        <v>42</v>
      </c>
      <c r="H51" s="55">
        <f t="shared" si="14"/>
        <v>-2.3255813953488372E-2</v>
      </c>
      <c r="I51" s="52">
        <v>7</v>
      </c>
      <c r="J51" s="52">
        <v>7</v>
      </c>
      <c r="K51" s="55">
        <f t="shared" si="15"/>
        <v>0</v>
      </c>
      <c r="L51" s="65"/>
      <c r="M51" s="57">
        <v>150</v>
      </c>
      <c r="N51" s="57">
        <v>102</v>
      </c>
      <c r="O51" s="57">
        <v>96</v>
      </c>
      <c r="P51" s="58">
        <f t="shared" si="9"/>
        <v>0.28666666666666668</v>
      </c>
      <c r="Q51" s="58">
        <f t="shared" si="12"/>
        <v>0.41176470588235292</v>
      </c>
      <c r="R51" s="59">
        <f t="shared" si="13"/>
        <v>7.2916666666666671E-2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15</v>
      </c>
      <c r="D52" s="48">
        <v>18</v>
      </c>
      <c r="E52" s="44">
        <f t="shared" si="6"/>
        <v>0.2</v>
      </c>
      <c r="F52" s="47">
        <v>14</v>
      </c>
      <c r="G52" s="47">
        <v>15</v>
      </c>
      <c r="H52" s="49">
        <f t="shared" si="14"/>
        <v>7.1428571428571425E-2</v>
      </c>
      <c r="I52" s="47">
        <v>2</v>
      </c>
      <c r="J52" s="47">
        <v>4</v>
      </c>
      <c r="K52" s="49">
        <f t="shared" si="15"/>
        <v>1</v>
      </c>
      <c r="L52" s="64"/>
      <c r="M52" s="50">
        <v>42</v>
      </c>
      <c r="N52" s="50">
        <v>31</v>
      </c>
      <c r="O52" s="50">
        <v>24</v>
      </c>
      <c r="P52" s="61">
        <f t="shared" si="9"/>
        <v>0.42857142857142855</v>
      </c>
      <c r="Q52" s="61">
        <f t="shared" si="12"/>
        <v>0.4838709677419355</v>
      </c>
      <c r="R52" s="62">
        <f t="shared" si="13"/>
        <v>0.16666666666666666</v>
      </c>
      <c r="S52" s="21"/>
    </row>
    <row r="53" spans="1:19" ht="15.75" thickBot="1" x14ac:dyDescent="0.3">
      <c r="A53" s="70"/>
      <c r="B53" s="51" t="s">
        <v>17</v>
      </c>
      <c r="C53" s="52">
        <v>27</v>
      </c>
      <c r="D53" s="53">
        <v>35</v>
      </c>
      <c r="E53" s="54">
        <f t="shared" si="6"/>
        <v>0.29629629629629628</v>
      </c>
      <c r="F53" s="52">
        <v>25</v>
      </c>
      <c r="G53" s="52">
        <v>29</v>
      </c>
      <c r="H53" s="55">
        <f t="shared" si="14"/>
        <v>0.16</v>
      </c>
      <c r="I53" s="52">
        <v>6</v>
      </c>
      <c r="J53" s="52">
        <v>7</v>
      </c>
      <c r="K53" s="55">
        <f t="shared" si="15"/>
        <v>0.16666666666666666</v>
      </c>
      <c r="L53" s="65"/>
      <c r="M53" s="57">
        <v>74</v>
      </c>
      <c r="N53" s="57">
        <v>57</v>
      </c>
      <c r="O53" s="57">
        <v>47</v>
      </c>
      <c r="P53" s="58">
        <f t="shared" si="9"/>
        <v>0.47297297297297297</v>
      </c>
      <c r="Q53" s="58">
        <f t="shared" si="12"/>
        <v>0.50877192982456143</v>
      </c>
      <c r="R53" s="59">
        <f t="shared" si="13"/>
        <v>0.14893617021276595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2</v>
      </c>
      <c r="E54" s="44">
        <f t="shared" si="6"/>
        <v>1</v>
      </c>
      <c r="F54" s="47">
        <v>0</v>
      </c>
      <c r="G54" s="47">
        <v>2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2</v>
      </c>
      <c r="D55" s="53">
        <v>4</v>
      </c>
      <c r="E55" s="54">
        <f t="shared" si="6"/>
        <v>1</v>
      </c>
      <c r="F55" s="52">
        <v>0</v>
      </c>
      <c r="G55" s="52">
        <v>4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0.5</v>
      </c>
      <c r="R55" s="59">
        <f t="shared" si="13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P66" sqref="P66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124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125</v>
      </c>
      <c r="D6" s="9" t="s">
        <v>126</v>
      </c>
      <c r="E6" s="8" t="s">
        <v>53</v>
      </c>
      <c r="F6" s="8" t="s">
        <v>127</v>
      </c>
      <c r="G6" s="8" t="s">
        <v>128</v>
      </c>
      <c r="H6" s="8" t="s">
        <v>53</v>
      </c>
      <c r="I6" s="8" t="s">
        <v>129</v>
      </c>
      <c r="J6" s="8" t="s">
        <v>130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2449</v>
      </c>
      <c r="D7" s="14">
        <v>2488</v>
      </c>
      <c r="E7" s="15">
        <f t="shared" ref="E7:E15" si="0">(D7-C7)/C7</f>
        <v>1.5924867292772562E-2</v>
      </c>
      <c r="F7" s="14">
        <v>1790</v>
      </c>
      <c r="G7" s="14">
        <v>1856</v>
      </c>
      <c r="H7" s="16">
        <f t="shared" ref="H7:H15" si="1">(G7-F7)/F7</f>
        <v>3.6871508379888271E-2</v>
      </c>
      <c r="I7" s="14">
        <v>621</v>
      </c>
      <c r="J7" s="14">
        <v>595</v>
      </c>
      <c r="K7" s="16">
        <f t="shared" ref="K7:K15" si="2">(J7-I7)/I7</f>
        <v>-4.1867954911433171E-2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0.64960835509138382</v>
      </c>
      <c r="Q7" s="19">
        <f t="shared" ref="Q7:Q15" si="4">G7/N7</f>
        <v>0.82931188561215374</v>
      </c>
      <c r="R7" s="20">
        <f t="shared" ref="R7:R15" si="5">J7/O7</f>
        <v>0.28333333333333333</v>
      </c>
      <c r="S7" s="21"/>
      <c r="T7" s="2"/>
      <c r="U7" s="2"/>
    </row>
    <row r="8" spans="1:21" x14ac:dyDescent="0.25">
      <c r="A8" s="81" t="s">
        <v>7</v>
      </c>
      <c r="B8" s="82"/>
      <c r="C8" s="22">
        <v>427</v>
      </c>
      <c r="D8" s="22">
        <v>372</v>
      </c>
      <c r="E8" s="15">
        <f t="shared" si="0"/>
        <v>-0.1288056206088993</v>
      </c>
      <c r="F8" s="22">
        <v>319</v>
      </c>
      <c r="G8" s="22">
        <v>267</v>
      </c>
      <c r="H8" s="16">
        <f t="shared" si="1"/>
        <v>-0.16300940438871472</v>
      </c>
      <c r="I8" s="22">
        <v>120</v>
      </c>
      <c r="J8" s="22">
        <v>93</v>
      </c>
      <c r="K8" s="16">
        <f t="shared" si="2"/>
        <v>-0.22500000000000001</v>
      </c>
      <c r="L8" s="17"/>
      <c r="M8" s="18">
        <v>376</v>
      </c>
      <c r="N8" s="18">
        <v>205</v>
      </c>
      <c r="O8" s="18">
        <v>199</v>
      </c>
      <c r="P8" s="19">
        <f t="shared" si="3"/>
        <v>0.98936170212765961</v>
      </c>
      <c r="Q8" s="19">
        <f t="shared" si="4"/>
        <v>1.3024390243902439</v>
      </c>
      <c r="R8" s="20">
        <f t="shared" si="5"/>
        <v>0.46733668341708545</v>
      </c>
      <c r="S8" s="21"/>
      <c r="T8" s="2"/>
      <c r="U8" s="2"/>
    </row>
    <row r="9" spans="1:21" x14ac:dyDescent="0.25">
      <c r="A9" s="81" t="s">
        <v>39</v>
      </c>
      <c r="B9" s="82"/>
      <c r="C9" s="22">
        <v>335</v>
      </c>
      <c r="D9" s="22">
        <v>294</v>
      </c>
      <c r="E9" s="15">
        <f t="shared" si="0"/>
        <v>-0.12238805970149254</v>
      </c>
      <c r="F9" s="22">
        <v>248</v>
      </c>
      <c r="G9" s="22">
        <v>202</v>
      </c>
      <c r="H9" s="16">
        <f t="shared" si="1"/>
        <v>-0.18548387096774194</v>
      </c>
      <c r="I9" s="22">
        <v>105</v>
      </c>
      <c r="J9" s="22">
        <v>75</v>
      </c>
      <c r="K9" s="16">
        <f t="shared" si="2"/>
        <v>-0.2857142857142857</v>
      </c>
      <c r="L9" s="17"/>
      <c r="M9" s="18">
        <v>342</v>
      </c>
      <c r="N9" s="18">
        <v>182</v>
      </c>
      <c r="O9" s="18">
        <v>177</v>
      </c>
      <c r="P9" s="19">
        <f t="shared" si="3"/>
        <v>0.85964912280701755</v>
      </c>
      <c r="Q9" s="19">
        <f t="shared" si="4"/>
        <v>1.1098901098901099</v>
      </c>
      <c r="R9" s="20">
        <f t="shared" si="5"/>
        <v>0.42372881355932202</v>
      </c>
      <c r="S9" s="21"/>
      <c r="T9" s="2"/>
      <c r="U9" s="2"/>
    </row>
    <row r="10" spans="1:21" x14ac:dyDescent="0.25">
      <c r="A10" s="81" t="s">
        <v>8</v>
      </c>
      <c r="B10" s="82"/>
      <c r="C10" s="22">
        <v>1589</v>
      </c>
      <c r="D10" s="22">
        <v>1535</v>
      </c>
      <c r="E10" s="15">
        <f t="shared" si="0"/>
        <v>-3.3983637507866586E-2</v>
      </c>
      <c r="F10" s="22">
        <v>1218</v>
      </c>
      <c r="G10" s="22">
        <v>1171</v>
      </c>
      <c r="H10" s="16">
        <f t="shared" si="1"/>
        <v>-3.858784893267652E-2</v>
      </c>
      <c r="I10" s="22">
        <v>374</v>
      </c>
      <c r="J10" s="22">
        <v>361</v>
      </c>
      <c r="K10" s="16">
        <f t="shared" si="2"/>
        <v>-3.4759358288770054E-2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0.71930646672914711</v>
      </c>
      <c r="Q10" s="19">
        <f t="shared" si="4"/>
        <v>0.99829497016197788</v>
      </c>
      <c r="R10" s="20">
        <f t="shared" si="5"/>
        <v>0.32968036529680367</v>
      </c>
      <c r="S10" s="21"/>
      <c r="T10" s="2"/>
      <c r="U10" s="2"/>
    </row>
    <row r="11" spans="1:21" x14ac:dyDescent="0.25">
      <c r="A11" s="81" t="s">
        <v>9</v>
      </c>
      <c r="B11" s="82"/>
      <c r="C11" s="14">
        <v>203</v>
      </c>
      <c r="D11" s="14">
        <v>194</v>
      </c>
      <c r="E11" s="15">
        <f t="shared" si="0"/>
        <v>-4.4334975369458129E-2</v>
      </c>
      <c r="F11" s="14">
        <v>165</v>
      </c>
      <c r="G11" s="14">
        <v>165</v>
      </c>
      <c r="H11" s="16">
        <f t="shared" si="1"/>
        <v>0</v>
      </c>
      <c r="I11" s="14">
        <v>91</v>
      </c>
      <c r="J11" s="14">
        <v>76</v>
      </c>
      <c r="K11" s="16">
        <f t="shared" si="2"/>
        <v>-0.16483516483516483</v>
      </c>
      <c r="L11" s="17"/>
      <c r="M11" s="18">
        <v>606</v>
      </c>
      <c r="N11" s="18">
        <v>461</v>
      </c>
      <c r="O11" s="18">
        <v>439</v>
      </c>
      <c r="P11" s="19">
        <f t="shared" si="3"/>
        <v>0.32013201320132012</v>
      </c>
      <c r="Q11" s="19">
        <f t="shared" si="4"/>
        <v>0.35791757049891543</v>
      </c>
      <c r="R11" s="20">
        <f t="shared" si="5"/>
        <v>0.17312072892938496</v>
      </c>
      <c r="S11" s="21"/>
      <c r="T11" s="2"/>
      <c r="U11" s="2"/>
    </row>
    <row r="12" spans="1:21" x14ac:dyDescent="0.25">
      <c r="A12" s="81" t="s">
        <v>10</v>
      </c>
      <c r="B12" s="82"/>
      <c r="C12" s="14">
        <v>556</v>
      </c>
      <c r="D12" s="14">
        <v>661</v>
      </c>
      <c r="E12" s="15">
        <f t="shared" si="0"/>
        <v>0.18884892086330934</v>
      </c>
      <c r="F12" s="14">
        <v>370</v>
      </c>
      <c r="G12" s="14">
        <v>475</v>
      </c>
      <c r="H12" s="16">
        <f t="shared" si="1"/>
        <v>0.28378378378378377</v>
      </c>
      <c r="I12" s="14">
        <v>150</v>
      </c>
      <c r="J12" s="14">
        <v>148</v>
      </c>
      <c r="K12" s="16">
        <f t="shared" si="2"/>
        <v>-1.3333333333333334E-2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0.64362220058422592</v>
      </c>
      <c r="Q12" s="19">
        <f t="shared" si="4"/>
        <v>0.84973166368515207</v>
      </c>
      <c r="R12" s="20">
        <f t="shared" si="5"/>
        <v>0.28352490421455939</v>
      </c>
      <c r="S12" s="21"/>
      <c r="T12" s="2"/>
      <c r="U12" s="2"/>
    </row>
    <row r="13" spans="1:21" x14ac:dyDescent="0.25">
      <c r="A13" s="81" t="s">
        <v>11</v>
      </c>
      <c r="B13" s="82"/>
      <c r="C13" s="23">
        <v>101</v>
      </c>
      <c r="D13" s="23">
        <v>98</v>
      </c>
      <c r="E13" s="15">
        <f t="shared" si="0"/>
        <v>-2.9702970297029702E-2</v>
      </c>
      <c r="F13" s="23">
        <v>37</v>
      </c>
      <c r="G13" s="23">
        <v>45</v>
      </c>
      <c r="H13" s="16">
        <f t="shared" si="1"/>
        <v>0.21621621621621623</v>
      </c>
      <c r="I13" s="23">
        <v>6</v>
      </c>
      <c r="J13" s="23">
        <v>10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1.5555555555555556</v>
      </c>
      <c r="Q13" s="19">
        <f t="shared" si="4"/>
        <v>1</v>
      </c>
      <c r="R13" s="20">
        <f t="shared" si="5"/>
        <v>0.22727272727272727</v>
      </c>
      <c r="S13" s="21"/>
      <c r="T13" s="2"/>
      <c r="U13" s="2"/>
    </row>
    <row r="14" spans="1:21" x14ac:dyDescent="0.25">
      <c r="A14" s="72" t="s">
        <v>12</v>
      </c>
      <c r="B14" s="73"/>
      <c r="C14" s="22">
        <v>846</v>
      </c>
      <c r="D14" s="22">
        <v>859</v>
      </c>
      <c r="E14" s="15">
        <f t="shared" si="0"/>
        <v>1.5366430260047281E-2</v>
      </c>
      <c r="F14" s="22">
        <v>274</v>
      </c>
      <c r="G14" s="22">
        <v>287</v>
      </c>
      <c r="H14" s="16">
        <f t="shared" si="1"/>
        <v>4.7445255474452552E-2</v>
      </c>
      <c r="I14" s="22">
        <v>54</v>
      </c>
      <c r="J14" s="22">
        <v>69</v>
      </c>
      <c r="K14" s="16">
        <f t="shared" si="2"/>
        <v>0.27777777777777779</v>
      </c>
      <c r="L14" s="17"/>
      <c r="M14" s="18">
        <v>920</v>
      </c>
      <c r="N14" s="18">
        <v>308</v>
      </c>
      <c r="O14" s="18">
        <v>295</v>
      </c>
      <c r="P14" s="19">
        <f t="shared" si="3"/>
        <v>0.93369565217391304</v>
      </c>
      <c r="Q14" s="19">
        <f t="shared" si="4"/>
        <v>0.93181818181818177</v>
      </c>
      <c r="R14" s="20">
        <f t="shared" si="5"/>
        <v>0.23389830508474577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3295</v>
      </c>
      <c r="D15" s="26">
        <f>D7+D14</f>
        <v>3347</v>
      </c>
      <c r="E15" s="27">
        <f t="shared" si="0"/>
        <v>1.5781487101669194E-2</v>
      </c>
      <c r="F15" s="25">
        <f>F7+F14</f>
        <v>2064</v>
      </c>
      <c r="G15" s="25">
        <f>G7+G14</f>
        <v>2143</v>
      </c>
      <c r="H15" s="28">
        <f t="shared" si="1"/>
        <v>3.8275193798449611E-2</v>
      </c>
      <c r="I15" s="25">
        <f>I7+I14</f>
        <v>675</v>
      </c>
      <c r="J15" s="25">
        <f>J7+J14</f>
        <v>664</v>
      </c>
      <c r="K15" s="28">
        <f t="shared" si="2"/>
        <v>-1.6296296296296295E-2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0.70463157894736839</v>
      </c>
      <c r="Q15" s="31">
        <f t="shared" si="4"/>
        <v>0.84171249018067562</v>
      </c>
      <c r="R15" s="32">
        <f t="shared" si="5"/>
        <v>0.27724425887265136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251</v>
      </c>
      <c r="D17" s="43">
        <v>279</v>
      </c>
      <c r="E17" s="15">
        <f t="shared" ref="E17:E55" si="6">(D17-C17)/C17</f>
        <v>0.11155378486055777</v>
      </c>
      <c r="F17" s="22">
        <v>180</v>
      </c>
      <c r="G17" s="22">
        <v>195</v>
      </c>
      <c r="H17" s="16">
        <f t="shared" ref="H17:H43" si="7">(G17-F17)/F17</f>
        <v>8.3333333333333329E-2</v>
      </c>
      <c r="I17" s="22">
        <v>66</v>
      </c>
      <c r="J17" s="22">
        <v>61</v>
      </c>
      <c r="K17" s="49">
        <f t="shared" ref="K17:K45" si="8">(J17-I17)/I17</f>
        <v>-7.575757575757576E-2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0.99642857142857144</v>
      </c>
      <c r="Q17" s="19">
        <f t="shared" ref="Q17:Q47" si="10">G17/N17</f>
        <v>1.56</v>
      </c>
      <c r="R17" s="20">
        <f t="shared" ref="R17:R47" si="11">J17/O17</f>
        <v>0.49593495934959347</v>
      </c>
      <c r="S17" s="21"/>
      <c r="T17" s="2"/>
      <c r="U17" s="2"/>
    </row>
    <row r="18" spans="1:21" x14ac:dyDescent="0.25">
      <c r="A18" s="79"/>
      <c r="B18" s="42" t="s">
        <v>17</v>
      </c>
      <c r="C18" s="47">
        <v>373</v>
      </c>
      <c r="D18" s="48">
        <v>424</v>
      </c>
      <c r="E18" s="44">
        <f t="shared" si="6"/>
        <v>0.13672922252010725</v>
      </c>
      <c r="F18" s="47">
        <v>248</v>
      </c>
      <c r="G18" s="47">
        <v>281</v>
      </c>
      <c r="H18" s="49">
        <f t="shared" si="7"/>
        <v>0.13306451612903225</v>
      </c>
      <c r="I18" s="47">
        <v>103</v>
      </c>
      <c r="J18" s="47">
        <v>92</v>
      </c>
      <c r="K18" s="16">
        <f t="shared" si="8"/>
        <v>-0.10679611650485436</v>
      </c>
      <c r="L18" s="45"/>
      <c r="M18" s="50">
        <v>451</v>
      </c>
      <c r="N18" s="50">
        <v>215</v>
      </c>
      <c r="O18" s="50">
        <v>211</v>
      </c>
      <c r="P18" s="19">
        <f t="shared" si="9"/>
        <v>0.94013303769401335</v>
      </c>
      <c r="Q18" s="19">
        <f t="shared" si="10"/>
        <v>1.3069767441860465</v>
      </c>
      <c r="R18" s="20">
        <f t="shared" si="11"/>
        <v>0.43601895734597157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139</v>
      </c>
      <c r="D19" s="53">
        <v>115</v>
      </c>
      <c r="E19" s="54">
        <f t="shared" si="6"/>
        <v>-0.17266187050359713</v>
      </c>
      <c r="F19" s="52">
        <v>25</v>
      </c>
      <c r="G19" s="52">
        <v>27</v>
      </c>
      <c r="H19" s="55">
        <f t="shared" si="7"/>
        <v>0.08</v>
      </c>
      <c r="I19" s="52">
        <v>3</v>
      </c>
      <c r="J19" s="52">
        <v>0</v>
      </c>
      <c r="K19" s="54">
        <f t="shared" si="8"/>
        <v>-1</v>
      </c>
      <c r="L19" s="56"/>
      <c r="M19" s="57">
        <v>153</v>
      </c>
      <c r="N19" s="57">
        <v>28</v>
      </c>
      <c r="O19" s="57">
        <v>26</v>
      </c>
      <c r="P19" s="58">
        <f t="shared" si="9"/>
        <v>0.75163398692810457</v>
      </c>
      <c r="Q19" s="58">
        <f t="shared" si="10"/>
        <v>0.9642857142857143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284</v>
      </c>
      <c r="D20" s="48">
        <v>291</v>
      </c>
      <c r="E20" s="44">
        <f t="shared" si="6"/>
        <v>2.464788732394366E-2</v>
      </c>
      <c r="F20" s="47">
        <v>212</v>
      </c>
      <c r="G20" s="47">
        <v>212</v>
      </c>
      <c r="H20" s="49">
        <f t="shared" si="7"/>
        <v>0</v>
      </c>
      <c r="I20" s="47">
        <v>60</v>
      </c>
      <c r="J20" s="47">
        <v>79</v>
      </c>
      <c r="K20" s="49">
        <f t="shared" si="8"/>
        <v>0.31666666666666665</v>
      </c>
      <c r="L20" s="45"/>
      <c r="M20" s="50">
        <v>321</v>
      </c>
      <c r="N20" s="50">
        <v>158</v>
      </c>
      <c r="O20" s="50">
        <v>151</v>
      </c>
      <c r="P20" s="61">
        <f t="shared" si="9"/>
        <v>0.90654205607476634</v>
      </c>
      <c r="Q20" s="61">
        <f t="shared" si="10"/>
        <v>1.3417721518987342</v>
      </c>
      <c r="R20" s="62">
        <f t="shared" si="11"/>
        <v>0.52317880794701987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440</v>
      </c>
      <c r="D21" s="43">
        <v>450</v>
      </c>
      <c r="E21" s="15">
        <f t="shared" si="6"/>
        <v>2.2727272727272728E-2</v>
      </c>
      <c r="F21" s="22">
        <v>310</v>
      </c>
      <c r="G21" s="22">
        <v>307</v>
      </c>
      <c r="H21" s="16">
        <f t="shared" si="7"/>
        <v>-9.6774193548387101E-3</v>
      </c>
      <c r="I21" s="22">
        <v>99</v>
      </c>
      <c r="J21" s="22">
        <v>124</v>
      </c>
      <c r="K21" s="16">
        <f t="shared" si="8"/>
        <v>0.25252525252525254</v>
      </c>
      <c r="L21" s="45"/>
      <c r="M21" s="18">
        <v>563</v>
      </c>
      <c r="N21" s="18">
        <v>302</v>
      </c>
      <c r="O21" s="18">
        <v>283</v>
      </c>
      <c r="P21" s="19">
        <f t="shared" si="9"/>
        <v>0.79928952042628776</v>
      </c>
      <c r="Q21" s="19">
        <f t="shared" si="10"/>
        <v>1.0165562913907285</v>
      </c>
      <c r="R21" s="20">
        <f t="shared" si="11"/>
        <v>0.43816254416961131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179</v>
      </c>
      <c r="D22" s="53">
        <v>212</v>
      </c>
      <c r="E22" s="54">
        <f t="shared" si="6"/>
        <v>0.18435754189944134</v>
      </c>
      <c r="F22" s="52">
        <v>77</v>
      </c>
      <c r="G22" s="52">
        <v>84</v>
      </c>
      <c r="H22" s="55">
        <f t="shared" si="7"/>
        <v>9.0909090909090912E-2</v>
      </c>
      <c r="I22" s="52">
        <v>18</v>
      </c>
      <c r="J22" s="52">
        <v>19</v>
      </c>
      <c r="K22" s="55">
        <f t="shared" si="8"/>
        <v>5.5555555555555552E-2</v>
      </c>
      <c r="L22" s="56"/>
      <c r="M22" s="57">
        <v>186</v>
      </c>
      <c r="N22" s="57">
        <v>62</v>
      </c>
      <c r="O22" s="57">
        <v>60</v>
      </c>
      <c r="P22" s="58">
        <f t="shared" si="9"/>
        <v>1.1397849462365592</v>
      </c>
      <c r="Q22" s="58">
        <f t="shared" si="10"/>
        <v>1.3548387096774193</v>
      </c>
      <c r="R22" s="59">
        <f t="shared" si="11"/>
        <v>0.31666666666666665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312</v>
      </c>
      <c r="D23" s="48">
        <v>303</v>
      </c>
      <c r="E23" s="44">
        <f t="shared" si="6"/>
        <v>-2.8846153846153848E-2</v>
      </c>
      <c r="F23" s="47">
        <v>245</v>
      </c>
      <c r="G23" s="47">
        <v>237</v>
      </c>
      <c r="H23" s="49">
        <f t="shared" si="7"/>
        <v>-3.2653061224489799E-2</v>
      </c>
      <c r="I23" s="47">
        <v>63</v>
      </c>
      <c r="J23" s="47">
        <v>52</v>
      </c>
      <c r="K23" s="49">
        <f t="shared" si="8"/>
        <v>-0.17460317460317459</v>
      </c>
      <c r="L23" s="45"/>
      <c r="M23" s="50">
        <v>348</v>
      </c>
      <c r="N23" s="50">
        <v>173</v>
      </c>
      <c r="O23" s="50">
        <v>162</v>
      </c>
      <c r="P23" s="61">
        <f t="shared" si="9"/>
        <v>0.87068965517241381</v>
      </c>
      <c r="Q23" s="61">
        <f t="shared" si="10"/>
        <v>1.3699421965317919</v>
      </c>
      <c r="R23" s="62">
        <f t="shared" si="11"/>
        <v>0.32098765432098764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450</v>
      </c>
      <c r="D24" s="43">
        <v>431</v>
      </c>
      <c r="E24" s="15">
        <f t="shared" si="6"/>
        <v>-4.2222222222222223E-2</v>
      </c>
      <c r="F24" s="22">
        <v>336</v>
      </c>
      <c r="G24" s="22">
        <v>319</v>
      </c>
      <c r="H24" s="16">
        <f t="shared" si="7"/>
        <v>-5.0595238095238096E-2</v>
      </c>
      <c r="I24" s="22">
        <v>99</v>
      </c>
      <c r="J24" s="22">
        <v>74</v>
      </c>
      <c r="K24" s="16">
        <f t="shared" si="8"/>
        <v>-0.25252525252525254</v>
      </c>
      <c r="L24" s="45"/>
      <c r="M24" s="18">
        <v>532</v>
      </c>
      <c r="N24" s="18">
        <v>273</v>
      </c>
      <c r="O24" s="18">
        <v>261</v>
      </c>
      <c r="P24" s="19">
        <f t="shared" si="9"/>
        <v>0.81015037593984962</v>
      </c>
      <c r="Q24" s="19">
        <f t="shared" si="10"/>
        <v>1.1684981684981686</v>
      </c>
      <c r="R24" s="20">
        <f t="shared" si="11"/>
        <v>0.28352490421455939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218</v>
      </c>
      <c r="D25" s="53">
        <v>242</v>
      </c>
      <c r="E25" s="54">
        <f t="shared" si="6"/>
        <v>0.11009174311926606</v>
      </c>
      <c r="F25" s="52">
        <v>46</v>
      </c>
      <c r="G25" s="52">
        <v>60</v>
      </c>
      <c r="H25" s="55">
        <f t="shared" si="7"/>
        <v>0.30434782608695654</v>
      </c>
      <c r="I25" s="52">
        <v>3</v>
      </c>
      <c r="J25" s="52">
        <v>10</v>
      </c>
      <c r="K25" s="55">
        <f t="shared" si="8"/>
        <v>2.3333333333333335</v>
      </c>
      <c r="L25" s="56"/>
      <c r="M25" s="57">
        <v>224</v>
      </c>
      <c r="N25" s="57">
        <v>57</v>
      </c>
      <c r="O25" s="57">
        <v>57</v>
      </c>
      <c r="P25" s="58">
        <f t="shared" si="9"/>
        <v>1.0803571428571428</v>
      </c>
      <c r="Q25" s="58">
        <f t="shared" si="10"/>
        <v>1.0526315789473684</v>
      </c>
      <c r="R25" s="59">
        <f t="shared" si="11"/>
        <v>0.17543859649122806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202</v>
      </c>
      <c r="D26" s="48">
        <v>191</v>
      </c>
      <c r="E26" s="44">
        <f t="shared" si="6"/>
        <v>-5.4455445544554455E-2</v>
      </c>
      <c r="F26" s="47">
        <v>146</v>
      </c>
      <c r="G26" s="47">
        <v>129</v>
      </c>
      <c r="H26" s="49">
        <f t="shared" si="7"/>
        <v>-0.11643835616438356</v>
      </c>
      <c r="I26" s="47">
        <v>44</v>
      </c>
      <c r="J26" s="47">
        <v>41</v>
      </c>
      <c r="K26" s="49">
        <f t="shared" si="8"/>
        <v>-6.8181818181818177E-2</v>
      </c>
      <c r="L26" s="45"/>
      <c r="M26" s="50">
        <v>250</v>
      </c>
      <c r="N26" s="50">
        <v>133</v>
      </c>
      <c r="O26" s="50">
        <v>128</v>
      </c>
      <c r="P26" s="61">
        <f t="shared" si="9"/>
        <v>0.76400000000000001</v>
      </c>
      <c r="Q26" s="61">
        <f t="shared" si="10"/>
        <v>0.96992481203007519</v>
      </c>
      <c r="R26" s="62">
        <f t="shared" si="11"/>
        <v>0.3203125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269</v>
      </c>
      <c r="D27" s="43">
        <v>273</v>
      </c>
      <c r="E27" s="15">
        <f t="shared" si="6"/>
        <v>1.4869888475836431E-2</v>
      </c>
      <c r="F27" s="22">
        <v>196</v>
      </c>
      <c r="G27" s="22">
        <v>194</v>
      </c>
      <c r="H27" s="16">
        <f t="shared" si="7"/>
        <v>-1.020408163265306E-2</v>
      </c>
      <c r="I27" s="22">
        <v>53</v>
      </c>
      <c r="J27" s="22">
        <v>57</v>
      </c>
      <c r="K27" s="16">
        <f t="shared" si="8"/>
        <v>7.5471698113207544E-2</v>
      </c>
      <c r="L27" s="45"/>
      <c r="M27" s="18">
        <v>350</v>
      </c>
      <c r="N27" s="18">
        <v>203</v>
      </c>
      <c r="O27" s="18">
        <v>197</v>
      </c>
      <c r="P27" s="19">
        <f t="shared" si="9"/>
        <v>0.78</v>
      </c>
      <c r="Q27" s="19">
        <f t="shared" si="10"/>
        <v>0.95566502463054193</v>
      </c>
      <c r="R27" s="20">
        <f t="shared" si="11"/>
        <v>0.28934010152284262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25</v>
      </c>
      <c r="D28" s="53">
        <v>34</v>
      </c>
      <c r="E28" s="54">
        <f t="shared" si="6"/>
        <v>0.36</v>
      </c>
      <c r="F28" s="52">
        <v>12</v>
      </c>
      <c r="G28" s="52">
        <v>13</v>
      </c>
      <c r="H28" s="55">
        <f t="shared" si="7"/>
        <v>8.3333333333333329E-2</v>
      </c>
      <c r="I28" s="52">
        <v>1</v>
      </c>
      <c r="J28" s="52">
        <v>0</v>
      </c>
      <c r="K28" s="55">
        <f t="shared" si="8"/>
        <v>-1</v>
      </c>
      <c r="L28" s="56"/>
      <c r="M28" s="57">
        <v>23</v>
      </c>
      <c r="N28" s="57">
        <v>10</v>
      </c>
      <c r="O28" s="57">
        <v>10</v>
      </c>
      <c r="P28" s="58">
        <f t="shared" si="9"/>
        <v>1.4782608695652173</v>
      </c>
      <c r="Q28" s="58">
        <f t="shared" si="10"/>
        <v>1.3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60</v>
      </c>
      <c r="D29" s="48">
        <v>43</v>
      </c>
      <c r="E29" s="44">
        <f t="shared" si="6"/>
        <v>-0.28333333333333333</v>
      </c>
      <c r="F29" s="47">
        <v>46</v>
      </c>
      <c r="G29" s="47">
        <v>30</v>
      </c>
      <c r="H29" s="49">
        <f t="shared" si="7"/>
        <v>-0.34782608695652173</v>
      </c>
      <c r="I29" s="47">
        <v>20</v>
      </c>
      <c r="J29" s="47">
        <v>12</v>
      </c>
      <c r="K29" s="49">
        <f t="shared" si="8"/>
        <v>-0.4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0.8571428571428571</v>
      </c>
      <c r="R29" s="62">
        <f t="shared" si="11"/>
        <v>0.34285714285714286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103</v>
      </c>
      <c r="D30" s="43">
        <v>84</v>
      </c>
      <c r="E30" s="15">
        <f t="shared" si="6"/>
        <v>-0.18446601941747573</v>
      </c>
      <c r="F30" s="22">
        <v>73</v>
      </c>
      <c r="G30" s="22">
        <v>61</v>
      </c>
      <c r="H30" s="16">
        <f t="shared" si="7"/>
        <v>-0.16438356164383561</v>
      </c>
      <c r="I30" s="22">
        <v>28</v>
      </c>
      <c r="J30" s="22">
        <v>27</v>
      </c>
      <c r="K30" s="16">
        <f t="shared" si="8"/>
        <v>-3.5714285714285712E-2</v>
      </c>
      <c r="L30" s="45"/>
      <c r="M30" s="18">
        <v>136</v>
      </c>
      <c r="N30" s="18">
        <v>70</v>
      </c>
      <c r="O30" s="18">
        <v>69</v>
      </c>
      <c r="P30" s="19">
        <f t="shared" si="9"/>
        <v>0.61764705882352944</v>
      </c>
      <c r="Q30" s="19">
        <f t="shared" si="10"/>
        <v>0.87142857142857144</v>
      </c>
      <c r="R30" s="20">
        <f t="shared" si="11"/>
        <v>0.39130434782608697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91</v>
      </c>
      <c r="D31" s="53">
        <v>94</v>
      </c>
      <c r="E31" s="54">
        <f t="shared" si="6"/>
        <v>3.2967032967032968E-2</v>
      </c>
      <c r="F31" s="52">
        <v>66</v>
      </c>
      <c r="G31" s="52">
        <v>61</v>
      </c>
      <c r="H31" s="55">
        <f t="shared" si="7"/>
        <v>-7.575757575757576E-2</v>
      </c>
      <c r="I31" s="52">
        <v>24</v>
      </c>
      <c r="J31" s="52">
        <v>32</v>
      </c>
      <c r="K31" s="55">
        <f t="shared" si="8"/>
        <v>0.33333333333333331</v>
      </c>
      <c r="L31" s="56"/>
      <c r="M31" s="57">
        <v>119</v>
      </c>
      <c r="N31" s="57">
        <v>75</v>
      </c>
      <c r="O31" s="57">
        <v>68</v>
      </c>
      <c r="P31" s="58">
        <f t="shared" si="9"/>
        <v>0.78991596638655459</v>
      </c>
      <c r="Q31" s="58">
        <f t="shared" si="10"/>
        <v>0.81333333333333335</v>
      </c>
      <c r="R31" s="59">
        <f t="shared" si="11"/>
        <v>0.47058823529411764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6</v>
      </c>
      <c r="H32" s="49">
        <f t="shared" si="7"/>
        <v>-0.5</v>
      </c>
      <c r="I32" s="47">
        <v>8</v>
      </c>
      <c r="J32" s="47">
        <v>4</v>
      </c>
      <c r="K32" s="49">
        <f t="shared" si="8"/>
        <v>-0.5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29</v>
      </c>
      <c r="D33" s="43">
        <v>23</v>
      </c>
      <c r="E33" s="15">
        <f t="shared" si="6"/>
        <v>-0.20689655172413793</v>
      </c>
      <c r="F33" s="22">
        <v>20</v>
      </c>
      <c r="G33" s="22">
        <v>17</v>
      </c>
      <c r="H33" s="16">
        <f t="shared" si="7"/>
        <v>-0.15</v>
      </c>
      <c r="I33" s="22">
        <v>13</v>
      </c>
      <c r="J33" s="22">
        <v>10</v>
      </c>
      <c r="K33" s="16">
        <f t="shared" si="8"/>
        <v>-0.23076923076923078</v>
      </c>
      <c r="L33" s="45"/>
      <c r="M33" s="18">
        <v>36</v>
      </c>
      <c r="N33" s="18">
        <v>23</v>
      </c>
      <c r="O33" s="18">
        <v>22</v>
      </c>
      <c r="P33" s="19">
        <f t="shared" si="9"/>
        <v>0.63888888888888884</v>
      </c>
      <c r="Q33" s="19">
        <f t="shared" si="10"/>
        <v>0.73913043478260865</v>
      </c>
      <c r="R33" s="20">
        <f t="shared" si="11"/>
        <v>0.45454545454545453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100</v>
      </c>
      <c r="D34" s="53">
        <v>82</v>
      </c>
      <c r="E34" s="54">
        <f t="shared" si="6"/>
        <v>-0.18</v>
      </c>
      <c r="F34" s="52">
        <v>19</v>
      </c>
      <c r="G34" s="52">
        <v>17</v>
      </c>
      <c r="H34" s="55">
        <f t="shared" si="7"/>
        <v>-0.10526315789473684</v>
      </c>
      <c r="I34" s="52">
        <v>1</v>
      </c>
      <c r="J34" s="52">
        <v>0</v>
      </c>
      <c r="K34" s="55">
        <f t="shared" si="8"/>
        <v>-1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0.62962962962962965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115</v>
      </c>
      <c r="D35" s="48">
        <v>92</v>
      </c>
      <c r="E35" s="44">
        <f t="shared" si="6"/>
        <v>-0.2</v>
      </c>
      <c r="F35" s="47">
        <v>81</v>
      </c>
      <c r="G35" s="47">
        <v>57</v>
      </c>
      <c r="H35" s="49">
        <f t="shared" si="7"/>
        <v>-0.29629629629629628</v>
      </c>
      <c r="I35" s="47">
        <v>38</v>
      </c>
      <c r="J35" s="47">
        <v>28</v>
      </c>
      <c r="K35" s="49">
        <f t="shared" si="8"/>
        <v>-0.26315789473684209</v>
      </c>
      <c r="L35" s="45"/>
      <c r="M35" s="50">
        <v>133</v>
      </c>
      <c r="N35" s="50">
        <v>82</v>
      </c>
      <c r="O35" s="50">
        <v>74</v>
      </c>
      <c r="P35" s="61">
        <f t="shared" si="9"/>
        <v>0.69172932330827064</v>
      </c>
      <c r="Q35" s="61">
        <f t="shared" si="10"/>
        <v>0.69512195121951215</v>
      </c>
      <c r="R35" s="62">
        <f t="shared" si="11"/>
        <v>0.3783783783783784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179</v>
      </c>
      <c r="D36" s="43">
        <v>152</v>
      </c>
      <c r="E36" s="15">
        <f t="shared" si="6"/>
        <v>-0.15083798882681565</v>
      </c>
      <c r="F36" s="22">
        <v>123</v>
      </c>
      <c r="G36" s="22">
        <v>98</v>
      </c>
      <c r="H36" s="16">
        <f t="shared" si="7"/>
        <v>-0.2032520325203252</v>
      </c>
      <c r="I36" s="22">
        <v>68</v>
      </c>
      <c r="J36" s="22">
        <v>44</v>
      </c>
      <c r="K36" s="16">
        <f t="shared" si="8"/>
        <v>-0.35294117647058826</v>
      </c>
      <c r="L36" s="45"/>
      <c r="M36" s="18">
        <v>258</v>
      </c>
      <c r="N36" s="18">
        <v>162</v>
      </c>
      <c r="O36" s="18">
        <v>154</v>
      </c>
      <c r="P36" s="19">
        <f t="shared" si="9"/>
        <v>0.58914728682170547</v>
      </c>
      <c r="Q36" s="19">
        <f t="shared" si="10"/>
        <v>0.60493827160493829</v>
      </c>
      <c r="R36" s="20">
        <f t="shared" si="11"/>
        <v>0.2857142857142857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47</v>
      </c>
      <c r="D37" s="53">
        <v>33</v>
      </c>
      <c r="E37" s="54">
        <f t="shared" si="6"/>
        <v>-0.2978723404255319</v>
      </c>
      <c r="F37" s="52">
        <v>18</v>
      </c>
      <c r="G37" s="52">
        <v>12</v>
      </c>
      <c r="H37" s="55">
        <f t="shared" si="7"/>
        <v>-0.33333333333333331</v>
      </c>
      <c r="I37" s="52">
        <v>3</v>
      </c>
      <c r="J37" s="52">
        <v>7</v>
      </c>
      <c r="K37" s="55">
        <f t="shared" si="8"/>
        <v>1.3333333333333333</v>
      </c>
      <c r="L37" s="56"/>
      <c r="M37" s="57">
        <v>57</v>
      </c>
      <c r="N37" s="57">
        <v>32</v>
      </c>
      <c r="O37" s="57">
        <v>31</v>
      </c>
      <c r="P37" s="58">
        <f t="shared" si="9"/>
        <v>0.57894736842105265</v>
      </c>
      <c r="Q37" s="58">
        <f t="shared" si="10"/>
        <v>0.375</v>
      </c>
      <c r="R37" s="59">
        <f t="shared" si="11"/>
        <v>0.22580645161290322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17</v>
      </c>
      <c r="D38" s="48">
        <v>13</v>
      </c>
      <c r="E38" s="44">
        <f t="shared" si="6"/>
        <v>-0.23529411764705882</v>
      </c>
      <c r="F38" s="47">
        <v>15</v>
      </c>
      <c r="G38" s="47">
        <v>10</v>
      </c>
      <c r="H38" s="49">
        <f t="shared" si="7"/>
        <v>-0.33333333333333331</v>
      </c>
      <c r="I38" s="47">
        <v>4</v>
      </c>
      <c r="J38" s="47">
        <v>2</v>
      </c>
      <c r="K38" s="49">
        <f t="shared" si="8"/>
        <v>-0.5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</v>
      </c>
      <c r="R38" s="62">
        <f t="shared" si="11"/>
        <v>0.22222222222222221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30</v>
      </c>
      <c r="D39" s="43">
        <v>26</v>
      </c>
      <c r="E39" s="15">
        <f t="shared" si="6"/>
        <v>-0.13333333333333333</v>
      </c>
      <c r="F39" s="22">
        <v>25</v>
      </c>
      <c r="G39" s="22">
        <v>21</v>
      </c>
      <c r="H39" s="16">
        <f t="shared" si="7"/>
        <v>-0.16</v>
      </c>
      <c r="I39" s="22">
        <v>8</v>
      </c>
      <c r="J39" s="22">
        <v>6</v>
      </c>
      <c r="K39" s="16">
        <f t="shared" si="8"/>
        <v>-0.25</v>
      </c>
      <c r="L39" s="45"/>
      <c r="M39" s="18">
        <v>39</v>
      </c>
      <c r="N39" s="18">
        <v>17</v>
      </c>
      <c r="O39" s="18">
        <v>16</v>
      </c>
      <c r="P39" s="19">
        <f t="shared" si="9"/>
        <v>0.66666666666666663</v>
      </c>
      <c r="Q39" s="19">
        <f t="shared" si="10"/>
        <v>1.2352941176470589</v>
      </c>
      <c r="R39" s="20">
        <f t="shared" si="11"/>
        <v>0.375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8</v>
      </c>
      <c r="G40" s="52">
        <v>10</v>
      </c>
      <c r="H40" s="55">
        <f t="shared" si="7"/>
        <v>0.25</v>
      </c>
      <c r="I40" s="52">
        <v>0</v>
      </c>
      <c r="J40" s="52">
        <v>1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1.6666666666666667</v>
      </c>
      <c r="R40" s="59">
        <f t="shared" si="11"/>
        <v>0.16666666666666666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276</v>
      </c>
      <c r="D41" s="48">
        <v>254</v>
      </c>
      <c r="E41" s="44">
        <f t="shared" si="6"/>
        <v>-7.9710144927536225E-2</v>
      </c>
      <c r="F41" s="47">
        <v>231</v>
      </c>
      <c r="G41" s="47">
        <v>240</v>
      </c>
      <c r="H41" s="49">
        <f t="shared" si="7"/>
        <v>3.896103896103896E-2</v>
      </c>
      <c r="I41" s="47">
        <v>64</v>
      </c>
      <c r="J41" s="47">
        <v>73</v>
      </c>
      <c r="K41" s="49">
        <f t="shared" si="8"/>
        <v>0.140625</v>
      </c>
      <c r="L41" s="45"/>
      <c r="M41" s="50">
        <v>566</v>
      </c>
      <c r="N41" s="50">
        <v>352</v>
      </c>
      <c r="O41" s="50">
        <v>320</v>
      </c>
      <c r="P41" s="61">
        <f t="shared" si="9"/>
        <v>0.44876325088339225</v>
      </c>
      <c r="Q41" s="61">
        <f t="shared" si="10"/>
        <v>0.68181818181818177</v>
      </c>
      <c r="R41" s="62">
        <f t="shared" si="11"/>
        <v>0.22812499999999999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477</v>
      </c>
      <c r="D42" s="53">
        <v>515</v>
      </c>
      <c r="E42" s="54">
        <f t="shared" si="6"/>
        <v>7.9664570230607967E-2</v>
      </c>
      <c r="F42" s="52">
        <v>380</v>
      </c>
      <c r="G42" s="52">
        <v>468</v>
      </c>
      <c r="H42" s="55">
        <f t="shared" si="7"/>
        <v>0.23157894736842105</v>
      </c>
      <c r="I42" s="52">
        <v>132</v>
      </c>
      <c r="J42" s="52">
        <v>143</v>
      </c>
      <c r="K42" s="55">
        <f t="shared" si="8"/>
        <v>8.3333333333333329E-2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0.43867120954003408</v>
      </c>
      <c r="Q42" s="58">
        <f t="shared" si="10"/>
        <v>0.61176470588235299</v>
      </c>
      <c r="R42" s="59">
        <f t="shared" si="11"/>
        <v>0.20457796852646637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2</v>
      </c>
      <c r="D43" s="63">
        <v>3</v>
      </c>
      <c r="E43" s="44">
        <f t="shared" si="6"/>
        <v>0.5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1</v>
      </c>
      <c r="K43" s="49">
        <f t="shared" si="8"/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11</v>
      </c>
      <c r="D44" s="43">
        <v>19</v>
      </c>
      <c r="E44" s="15">
        <f t="shared" si="6"/>
        <v>0.72727272727272729</v>
      </c>
      <c r="F44" s="22">
        <v>9</v>
      </c>
      <c r="G44" s="22">
        <v>13</v>
      </c>
      <c r="H44" s="49">
        <f>(G44-F44)/F44</f>
        <v>0.44444444444444442</v>
      </c>
      <c r="I44" s="22">
        <v>6</v>
      </c>
      <c r="J44" s="22">
        <v>6</v>
      </c>
      <c r="K44" s="16">
        <f t="shared" si="8"/>
        <v>0</v>
      </c>
      <c r="L44" s="45"/>
      <c r="M44" s="18">
        <v>27</v>
      </c>
      <c r="N44" s="18">
        <v>22</v>
      </c>
      <c r="O44" s="18">
        <v>21</v>
      </c>
      <c r="P44" s="19">
        <f t="shared" si="9"/>
        <v>0.70370370370370372</v>
      </c>
      <c r="Q44" s="19">
        <f t="shared" si="10"/>
        <v>0.59090909090909094</v>
      </c>
      <c r="R44" s="20">
        <f t="shared" si="11"/>
        <v>0.2857142857142857</v>
      </c>
      <c r="S44" s="21"/>
    </row>
    <row r="45" spans="1:21" ht="15.75" thickBot="1" x14ac:dyDescent="0.3">
      <c r="A45" s="70"/>
      <c r="B45" s="51" t="s">
        <v>18</v>
      </c>
      <c r="C45" s="52">
        <v>22</v>
      </c>
      <c r="D45" s="53">
        <v>14</v>
      </c>
      <c r="E45" s="54">
        <f t="shared" si="6"/>
        <v>-0.36363636363636365</v>
      </c>
      <c r="F45" s="52">
        <v>3</v>
      </c>
      <c r="G45" s="52">
        <v>3</v>
      </c>
      <c r="H45" s="55">
        <f>(G45-F45)/F45</f>
        <v>0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0.5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7</v>
      </c>
      <c r="H46" s="49">
        <f>(G46-F46)/F46</f>
        <v>0.4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1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9</v>
      </c>
      <c r="D47" s="53">
        <v>9</v>
      </c>
      <c r="E47" s="54">
        <f t="shared" si="6"/>
        <v>0</v>
      </c>
      <c r="F47" s="52">
        <v>7</v>
      </c>
      <c r="G47" s="52">
        <v>8</v>
      </c>
      <c r="H47" s="55">
        <f>(G47-F47)/F47</f>
        <v>0.14285714285714285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0.45</v>
      </c>
      <c r="Q47" s="58">
        <f t="shared" si="10"/>
        <v>0.53333333333333333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2</v>
      </c>
      <c r="E49" s="54">
        <f t="shared" si="6"/>
        <v>0</v>
      </c>
      <c r="F49" s="52">
        <v>0</v>
      </c>
      <c r="G49" s="52">
        <v>1</v>
      </c>
      <c r="H49" s="54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0.22222222222222221</v>
      </c>
      <c r="Q49" s="58">
        <f t="shared" ref="Q49:Q55" si="12">G49/N49</f>
        <v>0.25</v>
      </c>
      <c r="R49" s="59">
        <f t="shared" ref="R49:R55" si="13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35</v>
      </c>
      <c r="D50" s="48">
        <v>28</v>
      </c>
      <c r="E50" s="44">
        <f t="shared" si="6"/>
        <v>-0.2</v>
      </c>
      <c r="F50" s="47">
        <v>32</v>
      </c>
      <c r="G50" s="47">
        <v>28</v>
      </c>
      <c r="H50" s="49">
        <f t="shared" ref="H50:H53" si="14">(G50-F50)/F50</f>
        <v>-0.125</v>
      </c>
      <c r="I50" s="47">
        <v>4</v>
      </c>
      <c r="J50" s="47">
        <v>4</v>
      </c>
      <c r="K50" s="49">
        <f t="shared" ref="K50:K53" si="15">(J50-I50)/I50</f>
        <v>0</v>
      </c>
      <c r="L50" s="64"/>
      <c r="M50" s="50">
        <v>74</v>
      </c>
      <c r="N50" s="50">
        <v>50</v>
      </c>
      <c r="O50" s="50">
        <v>46</v>
      </c>
      <c r="P50" s="61">
        <f t="shared" si="9"/>
        <v>0.3783783783783784</v>
      </c>
      <c r="Q50" s="61">
        <f t="shared" si="12"/>
        <v>0.56000000000000005</v>
      </c>
      <c r="R50" s="62">
        <f t="shared" si="13"/>
        <v>8.6956521739130432E-2</v>
      </c>
      <c r="S50" s="21"/>
    </row>
    <row r="51" spans="1:19" ht="15.75" thickBot="1" x14ac:dyDescent="0.3">
      <c r="A51" s="70"/>
      <c r="B51" s="51" t="s">
        <v>17</v>
      </c>
      <c r="C51" s="52">
        <v>49</v>
      </c>
      <c r="D51" s="53">
        <v>43</v>
      </c>
      <c r="E51" s="54">
        <f t="shared" si="6"/>
        <v>-0.12244897959183673</v>
      </c>
      <c r="F51" s="52">
        <v>42</v>
      </c>
      <c r="G51" s="52">
        <v>38</v>
      </c>
      <c r="H51" s="55">
        <f t="shared" si="14"/>
        <v>-9.5238095238095233E-2</v>
      </c>
      <c r="I51" s="52">
        <v>6</v>
      </c>
      <c r="J51" s="52">
        <v>5</v>
      </c>
      <c r="K51" s="55">
        <f t="shared" si="15"/>
        <v>-0.16666666666666666</v>
      </c>
      <c r="L51" s="65"/>
      <c r="M51" s="57">
        <v>150</v>
      </c>
      <c r="N51" s="57">
        <v>102</v>
      </c>
      <c r="O51" s="57">
        <v>96</v>
      </c>
      <c r="P51" s="58">
        <f t="shared" si="9"/>
        <v>0.28666666666666668</v>
      </c>
      <c r="Q51" s="58">
        <f t="shared" si="12"/>
        <v>0.37254901960784315</v>
      </c>
      <c r="R51" s="59">
        <f t="shared" si="13"/>
        <v>5.2083333333333336E-2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14</v>
      </c>
      <c r="D52" s="48">
        <v>16</v>
      </c>
      <c r="E52" s="44">
        <f t="shared" si="6"/>
        <v>0.14285714285714285</v>
      </c>
      <c r="F52" s="47">
        <v>12</v>
      </c>
      <c r="G52" s="47">
        <v>14</v>
      </c>
      <c r="H52" s="49">
        <f t="shared" si="14"/>
        <v>0.16666666666666666</v>
      </c>
      <c r="I52" s="47">
        <v>2</v>
      </c>
      <c r="J52" s="47">
        <v>4</v>
      </c>
      <c r="K52" s="49">
        <f t="shared" si="15"/>
        <v>1</v>
      </c>
      <c r="L52" s="64"/>
      <c r="M52" s="50">
        <v>42</v>
      </c>
      <c r="N52" s="50">
        <v>31</v>
      </c>
      <c r="O52" s="50">
        <v>24</v>
      </c>
      <c r="P52" s="61">
        <f t="shared" si="9"/>
        <v>0.38095238095238093</v>
      </c>
      <c r="Q52" s="61">
        <f t="shared" si="12"/>
        <v>0.45161290322580644</v>
      </c>
      <c r="R52" s="62">
        <f t="shared" si="13"/>
        <v>0.16666666666666666</v>
      </c>
      <c r="S52" s="21"/>
    </row>
    <row r="53" spans="1:19" ht="15.75" thickBot="1" x14ac:dyDescent="0.3">
      <c r="A53" s="70"/>
      <c r="B53" s="51" t="s">
        <v>17</v>
      </c>
      <c r="C53" s="52">
        <v>26</v>
      </c>
      <c r="D53" s="53">
        <v>33</v>
      </c>
      <c r="E53" s="54">
        <f t="shared" si="6"/>
        <v>0.26923076923076922</v>
      </c>
      <c r="F53" s="52">
        <v>21</v>
      </c>
      <c r="G53" s="52">
        <v>27</v>
      </c>
      <c r="H53" s="55">
        <f t="shared" si="14"/>
        <v>0.2857142857142857</v>
      </c>
      <c r="I53" s="52">
        <v>6</v>
      </c>
      <c r="J53" s="52">
        <v>7</v>
      </c>
      <c r="K53" s="55">
        <f t="shared" si="15"/>
        <v>0.16666666666666666</v>
      </c>
      <c r="L53" s="65"/>
      <c r="M53" s="57">
        <v>74</v>
      </c>
      <c r="N53" s="57">
        <v>57</v>
      </c>
      <c r="O53" s="57">
        <v>47</v>
      </c>
      <c r="P53" s="58">
        <f t="shared" si="9"/>
        <v>0.44594594594594594</v>
      </c>
      <c r="Q53" s="58">
        <f t="shared" si="12"/>
        <v>0.47368421052631576</v>
      </c>
      <c r="R53" s="59">
        <f t="shared" si="13"/>
        <v>0.14893617021276595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2</v>
      </c>
      <c r="E54" s="44">
        <f t="shared" si="6"/>
        <v>1</v>
      </c>
      <c r="F54" s="47">
        <v>0</v>
      </c>
      <c r="G54" s="47">
        <v>2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2</v>
      </c>
      <c r="D55" s="53">
        <v>4</v>
      </c>
      <c r="E55" s="54">
        <f t="shared" si="6"/>
        <v>1</v>
      </c>
      <c r="F55" s="52">
        <v>0</v>
      </c>
      <c r="G55" s="52">
        <v>3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0.375</v>
      </c>
      <c r="R55" s="59">
        <f t="shared" si="13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10" zoomScale="120" zoomScaleNormal="120" workbookViewId="0">
      <selection activeCell="P7" sqref="P7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117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121</v>
      </c>
      <c r="D6" s="9" t="s">
        <v>118</v>
      </c>
      <c r="E6" s="8" t="s">
        <v>53</v>
      </c>
      <c r="F6" s="8" t="s">
        <v>122</v>
      </c>
      <c r="G6" s="8" t="s">
        <v>119</v>
      </c>
      <c r="H6" s="8" t="s">
        <v>53</v>
      </c>
      <c r="I6" s="8" t="s">
        <v>123</v>
      </c>
      <c r="J6" s="8" t="s">
        <v>120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2358</v>
      </c>
      <c r="D7" s="14">
        <v>2423</v>
      </c>
      <c r="E7" s="15">
        <f t="shared" ref="E7:E15" si="0">(D7-C7)/C7</f>
        <v>2.7565733672603902E-2</v>
      </c>
      <c r="F7" s="14">
        <v>1747</v>
      </c>
      <c r="G7" s="14">
        <v>1796</v>
      </c>
      <c r="H7" s="16">
        <f t="shared" ref="H7:H15" si="1">(G7-F7)/F7</f>
        <v>2.8048082427017746E-2</v>
      </c>
      <c r="I7" s="14">
        <v>569</v>
      </c>
      <c r="J7" s="14">
        <v>521</v>
      </c>
      <c r="K7" s="16">
        <f t="shared" ref="K7:K15" si="2">(J7-I7)/I7</f>
        <v>-8.43585237258348E-2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0.63263707571801564</v>
      </c>
      <c r="Q7" s="19">
        <f t="shared" ref="Q7:Q15" si="4">G7/N7</f>
        <v>0.80250223413762289</v>
      </c>
      <c r="R7" s="20">
        <f t="shared" ref="R7:R15" si="5">J7/O7</f>
        <v>0.24809523809523809</v>
      </c>
      <c r="S7" s="21"/>
      <c r="T7" s="2"/>
      <c r="U7" s="2"/>
    </row>
    <row r="8" spans="1:21" x14ac:dyDescent="0.25">
      <c r="A8" s="81" t="s">
        <v>7</v>
      </c>
      <c r="B8" s="82"/>
      <c r="C8" s="22">
        <v>426</v>
      </c>
      <c r="D8" s="22">
        <v>370</v>
      </c>
      <c r="E8" s="15">
        <f t="shared" si="0"/>
        <v>-0.13145539906103287</v>
      </c>
      <c r="F8" s="22">
        <v>314</v>
      </c>
      <c r="G8" s="22">
        <v>263</v>
      </c>
      <c r="H8" s="16">
        <f t="shared" si="1"/>
        <v>-0.16242038216560509</v>
      </c>
      <c r="I8" s="22">
        <v>110</v>
      </c>
      <c r="J8" s="22">
        <v>78</v>
      </c>
      <c r="K8" s="16">
        <f t="shared" si="2"/>
        <v>-0.29090909090909089</v>
      </c>
      <c r="L8" s="17"/>
      <c r="M8" s="18">
        <v>376</v>
      </c>
      <c r="N8" s="18">
        <v>205</v>
      </c>
      <c r="O8" s="18">
        <v>199</v>
      </c>
      <c r="P8" s="19">
        <f t="shared" si="3"/>
        <v>0.98404255319148937</v>
      </c>
      <c r="Q8" s="19">
        <f t="shared" si="4"/>
        <v>1.2829268292682927</v>
      </c>
      <c r="R8" s="20">
        <f t="shared" si="5"/>
        <v>0.39195979899497485</v>
      </c>
      <c r="S8" s="21"/>
      <c r="T8" s="2"/>
      <c r="U8" s="2"/>
    </row>
    <row r="9" spans="1:21" x14ac:dyDescent="0.25">
      <c r="A9" s="81" t="s">
        <v>39</v>
      </c>
      <c r="B9" s="82"/>
      <c r="C9" s="22">
        <v>334</v>
      </c>
      <c r="D9" s="22">
        <v>293</v>
      </c>
      <c r="E9" s="15">
        <f t="shared" si="0"/>
        <v>-0.12275449101796407</v>
      </c>
      <c r="F9" s="22">
        <v>245</v>
      </c>
      <c r="G9" s="22">
        <v>200</v>
      </c>
      <c r="H9" s="16">
        <f t="shared" si="1"/>
        <v>-0.18367346938775511</v>
      </c>
      <c r="I9" s="22">
        <v>100</v>
      </c>
      <c r="J9" s="22">
        <v>61</v>
      </c>
      <c r="K9" s="16">
        <f t="shared" si="2"/>
        <v>-0.39</v>
      </c>
      <c r="L9" s="17"/>
      <c r="M9" s="18">
        <v>342</v>
      </c>
      <c r="N9" s="18">
        <v>182</v>
      </c>
      <c r="O9" s="18">
        <v>177</v>
      </c>
      <c r="P9" s="19">
        <f t="shared" si="3"/>
        <v>0.85672514619883045</v>
      </c>
      <c r="Q9" s="19">
        <f t="shared" si="4"/>
        <v>1.098901098901099</v>
      </c>
      <c r="R9" s="20">
        <f t="shared" si="5"/>
        <v>0.34463276836158191</v>
      </c>
      <c r="S9" s="21"/>
      <c r="T9" s="2"/>
      <c r="U9" s="2"/>
    </row>
    <row r="10" spans="1:21" x14ac:dyDescent="0.25">
      <c r="A10" s="81" t="s">
        <v>8</v>
      </c>
      <c r="B10" s="82"/>
      <c r="C10" s="22">
        <v>1557</v>
      </c>
      <c r="D10" s="22">
        <v>1516</v>
      </c>
      <c r="E10" s="15">
        <f t="shared" si="0"/>
        <v>-2.6332691072575465E-2</v>
      </c>
      <c r="F10" s="22">
        <v>1204</v>
      </c>
      <c r="G10" s="22">
        <v>1145</v>
      </c>
      <c r="H10" s="16">
        <f t="shared" si="1"/>
        <v>-4.9003322259136214E-2</v>
      </c>
      <c r="I10" s="22">
        <v>345</v>
      </c>
      <c r="J10" s="22">
        <v>312</v>
      </c>
      <c r="K10" s="16">
        <f t="shared" si="2"/>
        <v>-9.5652173913043481E-2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0.71040299906279292</v>
      </c>
      <c r="Q10" s="19">
        <f t="shared" si="4"/>
        <v>0.97612958226768964</v>
      </c>
      <c r="R10" s="20">
        <f t="shared" si="5"/>
        <v>0.28493150684931506</v>
      </c>
      <c r="S10" s="21"/>
      <c r="T10" s="2"/>
      <c r="U10" s="2"/>
    </row>
    <row r="11" spans="1:21" x14ac:dyDescent="0.25">
      <c r="A11" s="81" t="s">
        <v>9</v>
      </c>
      <c r="B11" s="82"/>
      <c r="C11" s="14">
        <v>187</v>
      </c>
      <c r="D11" s="14">
        <v>187</v>
      </c>
      <c r="E11" s="15">
        <f t="shared" si="0"/>
        <v>0</v>
      </c>
      <c r="F11" s="14">
        <v>149</v>
      </c>
      <c r="G11" s="14">
        <v>153</v>
      </c>
      <c r="H11" s="16">
        <f t="shared" si="1"/>
        <v>2.6845637583892617E-2</v>
      </c>
      <c r="I11" s="14">
        <v>84</v>
      </c>
      <c r="J11" s="14">
        <v>66</v>
      </c>
      <c r="K11" s="16">
        <f t="shared" si="2"/>
        <v>-0.21428571428571427</v>
      </c>
      <c r="L11" s="17"/>
      <c r="M11" s="18">
        <v>606</v>
      </c>
      <c r="N11" s="18">
        <v>461</v>
      </c>
      <c r="O11" s="18">
        <v>439</v>
      </c>
      <c r="P11" s="19">
        <f t="shared" si="3"/>
        <v>0.3085808580858086</v>
      </c>
      <c r="Q11" s="19">
        <f t="shared" si="4"/>
        <v>0.33188720173535791</v>
      </c>
      <c r="R11" s="20">
        <f t="shared" si="5"/>
        <v>0.15034168564920272</v>
      </c>
      <c r="S11" s="21"/>
      <c r="T11" s="2"/>
      <c r="U11" s="2"/>
    </row>
    <row r="12" spans="1:21" x14ac:dyDescent="0.25">
      <c r="A12" s="81" t="s">
        <v>10</v>
      </c>
      <c r="B12" s="82"/>
      <c r="C12" s="14">
        <v>527</v>
      </c>
      <c r="D12" s="14">
        <v>640</v>
      </c>
      <c r="E12" s="15">
        <f t="shared" si="0"/>
        <v>0.2144212523719165</v>
      </c>
      <c r="F12" s="14">
        <v>361</v>
      </c>
      <c r="G12" s="14">
        <v>456</v>
      </c>
      <c r="H12" s="16">
        <f t="shared" si="1"/>
        <v>0.26315789473684209</v>
      </c>
      <c r="I12" s="14">
        <v>134</v>
      </c>
      <c r="J12" s="14">
        <v>136</v>
      </c>
      <c r="K12" s="16">
        <f t="shared" si="2"/>
        <v>1.4925373134328358E-2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0.62317429406037006</v>
      </c>
      <c r="Q12" s="19">
        <f t="shared" si="4"/>
        <v>0.81574239713774599</v>
      </c>
      <c r="R12" s="20">
        <f t="shared" si="5"/>
        <v>0.26053639846743293</v>
      </c>
      <c r="S12" s="21"/>
      <c r="T12" s="2"/>
      <c r="U12" s="2"/>
    </row>
    <row r="13" spans="1:21" x14ac:dyDescent="0.25">
      <c r="A13" s="81" t="s">
        <v>11</v>
      </c>
      <c r="B13" s="82"/>
      <c r="C13" s="23">
        <v>87</v>
      </c>
      <c r="D13" s="23">
        <v>80</v>
      </c>
      <c r="E13" s="15">
        <f t="shared" si="0"/>
        <v>-8.0459770114942528E-2</v>
      </c>
      <c r="F13" s="23">
        <v>33</v>
      </c>
      <c r="G13" s="23">
        <v>42</v>
      </c>
      <c r="H13" s="16">
        <f t="shared" si="1"/>
        <v>0.27272727272727271</v>
      </c>
      <c r="I13" s="23">
        <v>6</v>
      </c>
      <c r="J13" s="23">
        <v>7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1.2698412698412698</v>
      </c>
      <c r="Q13" s="19">
        <f t="shared" si="4"/>
        <v>0.93333333333333335</v>
      </c>
      <c r="R13" s="20">
        <f t="shared" si="5"/>
        <v>0.15909090909090909</v>
      </c>
      <c r="S13" s="21"/>
      <c r="T13" s="2"/>
      <c r="U13" s="2"/>
    </row>
    <row r="14" spans="1:21" x14ac:dyDescent="0.25">
      <c r="A14" s="72" t="s">
        <v>12</v>
      </c>
      <c r="B14" s="73"/>
      <c r="C14" s="22">
        <v>839</v>
      </c>
      <c r="D14" s="22">
        <v>843</v>
      </c>
      <c r="E14" s="15">
        <f t="shared" si="0"/>
        <v>4.7675804529201428E-3</v>
      </c>
      <c r="F14" s="22">
        <v>264</v>
      </c>
      <c r="G14" s="22">
        <v>278</v>
      </c>
      <c r="H14" s="16">
        <f t="shared" si="1"/>
        <v>5.3030303030303032E-2</v>
      </c>
      <c r="I14" s="22">
        <v>48</v>
      </c>
      <c r="J14" s="22">
        <v>59</v>
      </c>
      <c r="K14" s="16">
        <f t="shared" si="2"/>
        <v>0.22916666666666666</v>
      </c>
      <c r="L14" s="17"/>
      <c r="M14" s="18">
        <v>920</v>
      </c>
      <c r="N14" s="18">
        <v>308</v>
      </c>
      <c r="O14" s="18">
        <v>295</v>
      </c>
      <c r="P14" s="19">
        <f t="shared" si="3"/>
        <v>0.91630434782608694</v>
      </c>
      <c r="Q14" s="19">
        <f t="shared" si="4"/>
        <v>0.90259740259740262</v>
      </c>
      <c r="R14" s="20">
        <f t="shared" si="5"/>
        <v>0.2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3197</v>
      </c>
      <c r="D15" s="26">
        <f>D7+D14</f>
        <v>3266</v>
      </c>
      <c r="E15" s="27">
        <f t="shared" si="0"/>
        <v>2.1582733812949641E-2</v>
      </c>
      <c r="F15" s="25">
        <f>F7+F14</f>
        <v>2011</v>
      </c>
      <c r="G15" s="25">
        <f>G7+G14</f>
        <v>2074</v>
      </c>
      <c r="H15" s="28">
        <f t="shared" si="1"/>
        <v>3.1327697662854301E-2</v>
      </c>
      <c r="I15" s="25">
        <f>I7+I14</f>
        <v>617</v>
      </c>
      <c r="J15" s="25">
        <f>J7+J14</f>
        <v>580</v>
      </c>
      <c r="K15" s="28">
        <f t="shared" si="2"/>
        <v>-5.9967585089141004E-2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0.68757894736842107</v>
      </c>
      <c r="Q15" s="31">
        <f t="shared" si="4"/>
        <v>0.81461115475255308</v>
      </c>
      <c r="R15" s="32">
        <f t="shared" si="5"/>
        <v>0.24217118997912318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248</v>
      </c>
      <c r="D17" s="43">
        <v>278</v>
      </c>
      <c r="E17" s="15">
        <f t="shared" ref="E17:E55" si="6">(D17-C17)/C17</f>
        <v>0.12096774193548387</v>
      </c>
      <c r="F17" s="22">
        <v>179</v>
      </c>
      <c r="G17" s="22">
        <v>194</v>
      </c>
      <c r="H17" s="16">
        <f t="shared" ref="H17:H43" si="7">(G17-F17)/F17</f>
        <v>8.3798882681564241E-2</v>
      </c>
      <c r="I17" s="22">
        <v>59</v>
      </c>
      <c r="J17" s="22">
        <v>54</v>
      </c>
      <c r="K17" s="49">
        <f t="shared" ref="K17:K45" si="8">(J17-I17)/I17</f>
        <v>-8.4745762711864403E-2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0.99285714285714288</v>
      </c>
      <c r="Q17" s="19">
        <f t="shared" ref="Q17:Q47" si="10">G17/N17</f>
        <v>1.552</v>
      </c>
      <c r="R17" s="20">
        <f t="shared" ref="R17:R47" si="11">J17/O17</f>
        <v>0.43902439024390244</v>
      </c>
      <c r="S17" s="21"/>
      <c r="T17" s="2"/>
      <c r="U17" s="2"/>
    </row>
    <row r="18" spans="1:21" x14ac:dyDescent="0.25">
      <c r="A18" s="79"/>
      <c r="B18" s="42" t="s">
        <v>17</v>
      </c>
      <c r="C18" s="47">
        <v>364</v>
      </c>
      <c r="D18" s="48">
        <v>423</v>
      </c>
      <c r="E18" s="44">
        <f t="shared" si="6"/>
        <v>0.16208791208791209</v>
      </c>
      <c r="F18" s="47">
        <v>247</v>
      </c>
      <c r="G18" s="47">
        <v>280</v>
      </c>
      <c r="H18" s="49">
        <f t="shared" si="7"/>
        <v>0.13360323886639677</v>
      </c>
      <c r="I18" s="47">
        <v>94</v>
      </c>
      <c r="J18" s="47">
        <v>85</v>
      </c>
      <c r="K18" s="16">
        <f t="shared" si="8"/>
        <v>-9.5744680851063829E-2</v>
      </c>
      <c r="L18" s="45"/>
      <c r="M18" s="50">
        <v>451</v>
      </c>
      <c r="N18" s="50">
        <v>215</v>
      </c>
      <c r="O18" s="50">
        <v>211</v>
      </c>
      <c r="P18" s="19">
        <f t="shared" si="9"/>
        <v>0.93791574279379153</v>
      </c>
      <c r="Q18" s="19">
        <f t="shared" si="10"/>
        <v>1.3023255813953489</v>
      </c>
      <c r="R18" s="20">
        <f t="shared" si="11"/>
        <v>0.40284360189573459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138</v>
      </c>
      <c r="D19" s="53">
        <v>115</v>
      </c>
      <c r="E19" s="54">
        <f t="shared" si="6"/>
        <v>-0.16666666666666666</v>
      </c>
      <c r="F19" s="52">
        <v>23</v>
      </c>
      <c r="G19" s="52">
        <v>26</v>
      </c>
      <c r="H19" s="55">
        <f t="shared" si="7"/>
        <v>0.13043478260869565</v>
      </c>
      <c r="I19" s="52">
        <v>1</v>
      </c>
      <c r="J19" s="52">
        <v>0</v>
      </c>
      <c r="K19" s="54">
        <f t="shared" si="8"/>
        <v>-1</v>
      </c>
      <c r="L19" s="56"/>
      <c r="M19" s="57">
        <v>153</v>
      </c>
      <c r="N19" s="57">
        <v>28</v>
      </c>
      <c r="O19" s="57">
        <v>26</v>
      </c>
      <c r="P19" s="58">
        <f t="shared" si="9"/>
        <v>0.75163398692810457</v>
      </c>
      <c r="Q19" s="58">
        <f t="shared" si="10"/>
        <v>0.9285714285714286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280</v>
      </c>
      <c r="D20" s="48">
        <v>287</v>
      </c>
      <c r="E20" s="44">
        <f t="shared" si="6"/>
        <v>2.5000000000000001E-2</v>
      </c>
      <c r="F20" s="47">
        <v>213</v>
      </c>
      <c r="G20" s="47">
        <v>213</v>
      </c>
      <c r="H20" s="49">
        <f t="shared" si="7"/>
        <v>0</v>
      </c>
      <c r="I20" s="47">
        <v>56</v>
      </c>
      <c r="J20" s="47">
        <v>66</v>
      </c>
      <c r="K20" s="49">
        <f t="shared" si="8"/>
        <v>0.17857142857142858</v>
      </c>
      <c r="L20" s="45"/>
      <c r="M20" s="50">
        <v>321</v>
      </c>
      <c r="N20" s="50">
        <v>158</v>
      </c>
      <c r="O20" s="50">
        <v>151</v>
      </c>
      <c r="P20" s="61">
        <f t="shared" si="9"/>
        <v>0.89408099688473519</v>
      </c>
      <c r="Q20" s="61">
        <f t="shared" si="10"/>
        <v>1.3481012658227849</v>
      </c>
      <c r="R20" s="62">
        <f t="shared" si="11"/>
        <v>0.4370860927152318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427</v>
      </c>
      <c r="D21" s="43">
        <v>440</v>
      </c>
      <c r="E21" s="15">
        <f t="shared" si="6"/>
        <v>3.0444964871194378E-2</v>
      </c>
      <c r="F21" s="22">
        <v>306</v>
      </c>
      <c r="G21" s="22">
        <v>303</v>
      </c>
      <c r="H21" s="16">
        <f t="shared" si="7"/>
        <v>-9.8039215686274508E-3</v>
      </c>
      <c r="I21" s="22">
        <v>92</v>
      </c>
      <c r="J21" s="22">
        <v>107</v>
      </c>
      <c r="K21" s="16">
        <f t="shared" si="8"/>
        <v>0.16304347826086957</v>
      </c>
      <c r="L21" s="45"/>
      <c r="M21" s="18">
        <v>563</v>
      </c>
      <c r="N21" s="18">
        <v>302</v>
      </c>
      <c r="O21" s="18">
        <v>283</v>
      </c>
      <c r="P21" s="19">
        <f t="shared" si="9"/>
        <v>0.78152753108348139</v>
      </c>
      <c r="Q21" s="19">
        <f t="shared" si="10"/>
        <v>1.0033112582781456</v>
      </c>
      <c r="R21" s="20">
        <f t="shared" si="11"/>
        <v>0.37809187279151946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179</v>
      </c>
      <c r="D22" s="53">
        <v>211</v>
      </c>
      <c r="E22" s="54">
        <f t="shared" si="6"/>
        <v>0.1787709497206704</v>
      </c>
      <c r="F22" s="52">
        <v>75</v>
      </c>
      <c r="G22" s="52">
        <v>84</v>
      </c>
      <c r="H22" s="55">
        <f t="shared" si="7"/>
        <v>0.12</v>
      </c>
      <c r="I22" s="52">
        <v>17</v>
      </c>
      <c r="J22" s="52">
        <v>16</v>
      </c>
      <c r="K22" s="55">
        <f t="shared" si="8"/>
        <v>-5.8823529411764705E-2</v>
      </c>
      <c r="L22" s="56"/>
      <c r="M22" s="57">
        <v>186</v>
      </c>
      <c r="N22" s="57">
        <v>62</v>
      </c>
      <c r="O22" s="57">
        <v>60</v>
      </c>
      <c r="P22" s="58">
        <f t="shared" si="9"/>
        <v>1.1344086021505377</v>
      </c>
      <c r="Q22" s="58">
        <f t="shared" si="10"/>
        <v>1.3548387096774193</v>
      </c>
      <c r="R22" s="59">
        <f t="shared" si="11"/>
        <v>0.26666666666666666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310</v>
      </c>
      <c r="D23" s="48">
        <v>304</v>
      </c>
      <c r="E23" s="44">
        <f t="shared" si="6"/>
        <v>-1.935483870967742E-2</v>
      </c>
      <c r="F23" s="47">
        <v>244</v>
      </c>
      <c r="G23" s="47">
        <v>237</v>
      </c>
      <c r="H23" s="49">
        <f t="shared" si="7"/>
        <v>-2.8688524590163935E-2</v>
      </c>
      <c r="I23" s="47">
        <v>56</v>
      </c>
      <c r="J23" s="47">
        <v>50</v>
      </c>
      <c r="K23" s="49">
        <f t="shared" si="8"/>
        <v>-0.10714285714285714</v>
      </c>
      <c r="L23" s="45"/>
      <c r="M23" s="50">
        <v>348</v>
      </c>
      <c r="N23" s="50">
        <v>173</v>
      </c>
      <c r="O23" s="50">
        <v>162</v>
      </c>
      <c r="P23" s="61">
        <f t="shared" si="9"/>
        <v>0.87356321839080464</v>
      </c>
      <c r="Q23" s="61">
        <f t="shared" si="10"/>
        <v>1.3699421965317919</v>
      </c>
      <c r="R23" s="62">
        <f t="shared" si="11"/>
        <v>0.30864197530864196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439</v>
      </c>
      <c r="D24" s="43">
        <v>426</v>
      </c>
      <c r="E24" s="15">
        <f t="shared" si="6"/>
        <v>-2.9612756264236904E-2</v>
      </c>
      <c r="F24" s="22">
        <v>334</v>
      </c>
      <c r="G24" s="22">
        <v>315</v>
      </c>
      <c r="H24" s="16">
        <f t="shared" si="7"/>
        <v>-5.6886227544910177E-2</v>
      </c>
      <c r="I24" s="22">
        <v>90</v>
      </c>
      <c r="J24" s="22">
        <v>72</v>
      </c>
      <c r="K24" s="16">
        <f t="shared" si="8"/>
        <v>-0.2</v>
      </c>
      <c r="L24" s="45"/>
      <c r="M24" s="18">
        <v>532</v>
      </c>
      <c r="N24" s="18">
        <v>273</v>
      </c>
      <c r="O24" s="18">
        <v>261</v>
      </c>
      <c r="P24" s="19">
        <f t="shared" si="9"/>
        <v>0.8007518796992481</v>
      </c>
      <c r="Q24" s="19">
        <f t="shared" si="10"/>
        <v>1.1538461538461537</v>
      </c>
      <c r="R24" s="20">
        <f t="shared" si="11"/>
        <v>0.27586206896551724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216</v>
      </c>
      <c r="D25" s="53">
        <v>242</v>
      </c>
      <c r="E25" s="54">
        <f t="shared" si="6"/>
        <v>0.12037037037037036</v>
      </c>
      <c r="F25" s="52">
        <v>43</v>
      </c>
      <c r="G25" s="52">
        <v>59</v>
      </c>
      <c r="H25" s="55">
        <f t="shared" si="7"/>
        <v>0.37209302325581395</v>
      </c>
      <c r="I25" s="52">
        <v>3</v>
      </c>
      <c r="J25" s="52">
        <v>9</v>
      </c>
      <c r="K25" s="55">
        <f t="shared" si="8"/>
        <v>2</v>
      </c>
      <c r="L25" s="56"/>
      <c r="M25" s="57">
        <v>224</v>
      </c>
      <c r="N25" s="57">
        <v>57</v>
      </c>
      <c r="O25" s="57">
        <v>57</v>
      </c>
      <c r="P25" s="58">
        <f t="shared" si="9"/>
        <v>1.0803571428571428</v>
      </c>
      <c r="Q25" s="58">
        <f t="shared" si="10"/>
        <v>1.0350877192982457</v>
      </c>
      <c r="R25" s="59">
        <f t="shared" si="11"/>
        <v>0.15789473684210525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198</v>
      </c>
      <c r="D26" s="48">
        <v>189</v>
      </c>
      <c r="E26" s="44">
        <f t="shared" si="6"/>
        <v>-4.5454545454545456E-2</v>
      </c>
      <c r="F26" s="47">
        <v>147</v>
      </c>
      <c r="G26" s="47">
        <v>125</v>
      </c>
      <c r="H26" s="49">
        <f t="shared" si="7"/>
        <v>-0.14965986394557823</v>
      </c>
      <c r="I26" s="47">
        <v>41</v>
      </c>
      <c r="J26" s="47">
        <v>31</v>
      </c>
      <c r="K26" s="49">
        <f t="shared" si="8"/>
        <v>-0.24390243902439024</v>
      </c>
      <c r="L26" s="45"/>
      <c r="M26" s="50">
        <v>250</v>
      </c>
      <c r="N26" s="50">
        <v>133</v>
      </c>
      <c r="O26" s="50">
        <v>128</v>
      </c>
      <c r="P26" s="61">
        <f t="shared" si="9"/>
        <v>0.75600000000000001</v>
      </c>
      <c r="Q26" s="61">
        <f t="shared" si="10"/>
        <v>0.93984962406015038</v>
      </c>
      <c r="R26" s="62">
        <f t="shared" si="11"/>
        <v>0.2421875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257</v>
      </c>
      <c r="D27" s="43">
        <v>265</v>
      </c>
      <c r="E27" s="15">
        <f t="shared" si="6"/>
        <v>3.1128404669260701E-2</v>
      </c>
      <c r="F27" s="22">
        <v>189</v>
      </c>
      <c r="G27" s="22">
        <v>187</v>
      </c>
      <c r="H27" s="16">
        <f t="shared" si="7"/>
        <v>-1.0582010582010581E-2</v>
      </c>
      <c r="I27" s="22">
        <v>50</v>
      </c>
      <c r="J27" s="22">
        <v>44</v>
      </c>
      <c r="K27" s="16">
        <f t="shared" si="8"/>
        <v>-0.12</v>
      </c>
      <c r="L27" s="45"/>
      <c r="M27" s="18">
        <v>350</v>
      </c>
      <c r="N27" s="18">
        <v>203</v>
      </c>
      <c r="O27" s="18">
        <v>197</v>
      </c>
      <c r="P27" s="19">
        <f t="shared" si="9"/>
        <v>0.75714285714285712</v>
      </c>
      <c r="Q27" s="19">
        <f t="shared" si="10"/>
        <v>0.9211822660098522</v>
      </c>
      <c r="R27" s="20">
        <f t="shared" si="11"/>
        <v>0.2233502538071066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24</v>
      </c>
      <c r="D28" s="53">
        <v>30</v>
      </c>
      <c r="E28" s="54">
        <f t="shared" si="6"/>
        <v>0.25</v>
      </c>
      <c r="F28" s="52">
        <v>12</v>
      </c>
      <c r="G28" s="52">
        <v>10</v>
      </c>
      <c r="H28" s="55">
        <f t="shared" si="7"/>
        <v>-0.16666666666666666</v>
      </c>
      <c r="I28" s="52">
        <v>1</v>
      </c>
      <c r="J28" s="52">
        <v>0</v>
      </c>
      <c r="K28" s="55">
        <f t="shared" si="8"/>
        <v>-1</v>
      </c>
      <c r="L28" s="56"/>
      <c r="M28" s="57">
        <v>23</v>
      </c>
      <c r="N28" s="57">
        <v>10</v>
      </c>
      <c r="O28" s="57">
        <v>10</v>
      </c>
      <c r="P28" s="58">
        <f t="shared" si="9"/>
        <v>1.3043478260869565</v>
      </c>
      <c r="Q28" s="58">
        <f t="shared" si="10"/>
        <v>1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60</v>
      </c>
      <c r="D29" s="48">
        <v>44</v>
      </c>
      <c r="E29" s="44">
        <f t="shared" si="6"/>
        <v>-0.26666666666666666</v>
      </c>
      <c r="F29" s="47">
        <v>43</v>
      </c>
      <c r="G29" s="47">
        <v>31</v>
      </c>
      <c r="H29" s="49">
        <f t="shared" si="7"/>
        <v>-0.27906976744186046</v>
      </c>
      <c r="I29" s="47">
        <v>20</v>
      </c>
      <c r="J29" s="47">
        <v>11</v>
      </c>
      <c r="K29" s="49">
        <f t="shared" si="8"/>
        <v>-0.45</v>
      </c>
      <c r="L29" s="45"/>
      <c r="M29" s="50">
        <v>67</v>
      </c>
      <c r="N29" s="50">
        <v>35</v>
      </c>
      <c r="O29" s="50">
        <v>35</v>
      </c>
      <c r="P29" s="61">
        <f t="shared" si="9"/>
        <v>0.65671641791044777</v>
      </c>
      <c r="Q29" s="61">
        <f t="shared" si="10"/>
        <v>0.88571428571428568</v>
      </c>
      <c r="R29" s="62">
        <f t="shared" si="11"/>
        <v>0.31428571428571428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96</v>
      </c>
      <c r="D30" s="43">
        <v>84</v>
      </c>
      <c r="E30" s="15">
        <f t="shared" si="6"/>
        <v>-0.125</v>
      </c>
      <c r="F30" s="22">
        <v>69</v>
      </c>
      <c r="G30" s="22">
        <v>62</v>
      </c>
      <c r="H30" s="16">
        <f t="shared" si="7"/>
        <v>-0.10144927536231885</v>
      </c>
      <c r="I30" s="22">
        <v>27</v>
      </c>
      <c r="J30" s="22">
        <v>26</v>
      </c>
      <c r="K30" s="16">
        <f t="shared" si="8"/>
        <v>-3.7037037037037035E-2</v>
      </c>
      <c r="L30" s="45"/>
      <c r="M30" s="18">
        <v>136</v>
      </c>
      <c r="N30" s="18">
        <v>70</v>
      </c>
      <c r="O30" s="18">
        <v>69</v>
      </c>
      <c r="P30" s="19">
        <f t="shared" si="9"/>
        <v>0.61764705882352944</v>
      </c>
      <c r="Q30" s="19">
        <f t="shared" si="10"/>
        <v>0.88571428571428568</v>
      </c>
      <c r="R30" s="20">
        <f t="shared" si="11"/>
        <v>0.37681159420289856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91</v>
      </c>
      <c r="D31" s="53">
        <v>87</v>
      </c>
      <c r="E31" s="54">
        <f t="shared" si="6"/>
        <v>-4.3956043956043959E-2</v>
      </c>
      <c r="F31" s="52">
        <v>63</v>
      </c>
      <c r="G31" s="52">
        <v>55</v>
      </c>
      <c r="H31" s="55">
        <f t="shared" si="7"/>
        <v>-0.12698412698412698</v>
      </c>
      <c r="I31" s="52">
        <v>22</v>
      </c>
      <c r="J31" s="52">
        <v>26</v>
      </c>
      <c r="K31" s="55">
        <f t="shared" si="8"/>
        <v>0.18181818181818182</v>
      </c>
      <c r="L31" s="56"/>
      <c r="M31" s="57">
        <v>119</v>
      </c>
      <c r="N31" s="57">
        <v>75</v>
      </c>
      <c r="O31" s="57">
        <v>68</v>
      </c>
      <c r="P31" s="58">
        <f t="shared" si="9"/>
        <v>0.73109243697478987</v>
      </c>
      <c r="Q31" s="58">
        <f t="shared" si="10"/>
        <v>0.73333333333333328</v>
      </c>
      <c r="R31" s="59">
        <f t="shared" si="11"/>
        <v>0.38235294117647056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7</v>
      </c>
      <c r="H32" s="49">
        <f t="shared" si="7"/>
        <v>-0.41666666666666669</v>
      </c>
      <c r="I32" s="47">
        <v>8</v>
      </c>
      <c r="J32" s="47">
        <v>2</v>
      </c>
      <c r="K32" s="49">
        <f t="shared" si="8"/>
        <v>-0.75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28</v>
      </c>
      <c r="D33" s="43">
        <v>23</v>
      </c>
      <c r="E33" s="15">
        <f t="shared" si="6"/>
        <v>-0.17857142857142858</v>
      </c>
      <c r="F33" s="22">
        <v>20</v>
      </c>
      <c r="G33" s="22">
        <v>18</v>
      </c>
      <c r="H33" s="16">
        <f t="shared" si="7"/>
        <v>-0.1</v>
      </c>
      <c r="I33" s="22">
        <v>13</v>
      </c>
      <c r="J33" s="22">
        <v>7</v>
      </c>
      <c r="K33" s="16">
        <f t="shared" si="8"/>
        <v>-0.46153846153846156</v>
      </c>
      <c r="L33" s="45"/>
      <c r="M33" s="18">
        <v>36</v>
      </c>
      <c r="N33" s="18">
        <v>23</v>
      </c>
      <c r="O33" s="18">
        <v>22</v>
      </c>
      <c r="P33" s="19">
        <f t="shared" si="9"/>
        <v>0.63888888888888884</v>
      </c>
      <c r="Q33" s="19">
        <f t="shared" si="10"/>
        <v>0.78260869565217395</v>
      </c>
      <c r="R33" s="20">
        <f t="shared" si="11"/>
        <v>0.31818181818181818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100</v>
      </c>
      <c r="D34" s="53">
        <v>82</v>
      </c>
      <c r="E34" s="54">
        <f t="shared" si="6"/>
        <v>-0.18</v>
      </c>
      <c r="F34" s="52">
        <v>18</v>
      </c>
      <c r="G34" s="52">
        <v>19</v>
      </c>
      <c r="H34" s="55">
        <f t="shared" si="7"/>
        <v>5.5555555555555552E-2</v>
      </c>
      <c r="I34" s="52">
        <v>0</v>
      </c>
      <c r="J34" s="52">
        <v>0</v>
      </c>
      <c r="K34" s="55"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0.70370370370370372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113</v>
      </c>
      <c r="D35" s="48">
        <v>89</v>
      </c>
      <c r="E35" s="44">
        <f t="shared" si="6"/>
        <v>-0.21238938053097345</v>
      </c>
      <c r="F35" s="47">
        <v>78</v>
      </c>
      <c r="G35" s="47">
        <v>54</v>
      </c>
      <c r="H35" s="49">
        <f t="shared" si="7"/>
        <v>-0.30769230769230771</v>
      </c>
      <c r="I35" s="47">
        <v>35</v>
      </c>
      <c r="J35" s="47">
        <v>23</v>
      </c>
      <c r="K35" s="49">
        <f t="shared" si="8"/>
        <v>-0.34285714285714286</v>
      </c>
      <c r="L35" s="45"/>
      <c r="M35" s="50">
        <v>133</v>
      </c>
      <c r="N35" s="50">
        <v>82</v>
      </c>
      <c r="O35" s="50">
        <v>74</v>
      </c>
      <c r="P35" s="61">
        <f t="shared" si="9"/>
        <v>0.66917293233082709</v>
      </c>
      <c r="Q35" s="61">
        <f t="shared" si="10"/>
        <v>0.65853658536585369</v>
      </c>
      <c r="R35" s="62">
        <f t="shared" si="11"/>
        <v>0.3108108108108108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176</v>
      </c>
      <c r="D36" s="43">
        <v>148</v>
      </c>
      <c r="E36" s="15">
        <f t="shared" si="6"/>
        <v>-0.15909090909090909</v>
      </c>
      <c r="F36" s="22">
        <v>119</v>
      </c>
      <c r="G36" s="22">
        <v>93</v>
      </c>
      <c r="H36" s="16">
        <f t="shared" si="7"/>
        <v>-0.21848739495798319</v>
      </c>
      <c r="I36" s="22">
        <v>61</v>
      </c>
      <c r="J36" s="22">
        <v>36</v>
      </c>
      <c r="K36" s="16">
        <f t="shared" si="8"/>
        <v>-0.4098360655737705</v>
      </c>
      <c r="L36" s="45"/>
      <c r="M36" s="18">
        <v>258</v>
      </c>
      <c r="N36" s="18">
        <v>162</v>
      </c>
      <c r="O36" s="18">
        <v>154</v>
      </c>
      <c r="P36" s="19">
        <f t="shared" si="9"/>
        <v>0.5736434108527132</v>
      </c>
      <c r="Q36" s="19">
        <f t="shared" si="10"/>
        <v>0.57407407407407407</v>
      </c>
      <c r="R36" s="20">
        <f t="shared" si="11"/>
        <v>0.23376623376623376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44</v>
      </c>
      <c r="D37" s="53">
        <v>32</v>
      </c>
      <c r="E37" s="54">
        <f t="shared" si="6"/>
        <v>-0.27272727272727271</v>
      </c>
      <c r="F37" s="52">
        <v>17</v>
      </c>
      <c r="G37" s="52">
        <v>11</v>
      </c>
      <c r="H37" s="55">
        <f t="shared" si="7"/>
        <v>-0.35294117647058826</v>
      </c>
      <c r="I37" s="52">
        <v>3</v>
      </c>
      <c r="J37" s="52">
        <v>6</v>
      </c>
      <c r="K37" s="55">
        <f t="shared" si="8"/>
        <v>1</v>
      </c>
      <c r="L37" s="56"/>
      <c r="M37" s="57">
        <v>57</v>
      </c>
      <c r="N37" s="57">
        <v>32</v>
      </c>
      <c r="O37" s="57">
        <v>31</v>
      </c>
      <c r="P37" s="58">
        <f t="shared" si="9"/>
        <v>0.56140350877192979</v>
      </c>
      <c r="Q37" s="58">
        <f t="shared" si="10"/>
        <v>0.34375</v>
      </c>
      <c r="R37" s="59">
        <f t="shared" si="11"/>
        <v>0.19354838709677419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17</v>
      </c>
      <c r="D38" s="48">
        <v>13</v>
      </c>
      <c r="E38" s="44">
        <f t="shared" si="6"/>
        <v>-0.23529411764705882</v>
      </c>
      <c r="F38" s="47">
        <v>15</v>
      </c>
      <c r="G38" s="47">
        <v>10</v>
      </c>
      <c r="H38" s="49">
        <f t="shared" si="7"/>
        <v>-0.33333333333333331</v>
      </c>
      <c r="I38" s="47">
        <v>4</v>
      </c>
      <c r="J38" s="47">
        <v>1</v>
      </c>
      <c r="K38" s="49">
        <f t="shared" si="8"/>
        <v>-0.75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</v>
      </c>
      <c r="R38" s="62">
        <f t="shared" si="11"/>
        <v>0.1111111111111111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30</v>
      </c>
      <c r="D39" s="43">
        <v>26</v>
      </c>
      <c r="E39" s="15">
        <f t="shared" si="6"/>
        <v>-0.13333333333333333</v>
      </c>
      <c r="F39" s="22">
        <v>25</v>
      </c>
      <c r="G39" s="22">
        <v>20</v>
      </c>
      <c r="H39" s="16">
        <f t="shared" si="7"/>
        <v>-0.2</v>
      </c>
      <c r="I39" s="22">
        <v>8</v>
      </c>
      <c r="J39" s="22">
        <v>3</v>
      </c>
      <c r="K39" s="16">
        <f t="shared" si="8"/>
        <v>-0.625</v>
      </c>
      <c r="L39" s="45"/>
      <c r="M39" s="18">
        <v>39</v>
      </c>
      <c r="N39" s="18">
        <v>17</v>
      </c>
      <c r="O39" s="18">
        <v>16</v>
      </c>
      <c r="P39" s="19">
        <f t="shared" si="9"/>
        <v>0.66666666666666663</v>
      </c>
      <c r="Q39" s="19">
        <f t="shared" si="10"/>
        <v>1.1764705882352942</v>
      </c>
      <c r="R39" s="20">
        <f t="shared" si="11"/>
        <v>0.1875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31</v>
      </c>
      <c r="E40" s="54">
        <f t="shared" si="6"/>
        <v>0.24</v>
      </c>
      <c r="F40" s="52">
        <v>10</v>
      </c>
      <c r="G40" s="52">
        <v>11</v>
      </c>
      <c r="H40" s="55">
        <f t="shared" si="7"/>
        <v>0.1</v>
      </c>
      <c r="I40" s="52">
        <v>0</v>
      </c>
      <c r="J40" s="52">
        <v>2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1.24</v>
      </c>
      <c r="Q40" s="58">
        <f t="shared" si="10"/>
        <v>1.8333333333333333</v>
      </c>
      <c r="R40" s="59">
        <f t="shared" si="11"/>
        <v>0.33333333333333331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263</v>
      </c>
      <c r="D41" s="48">
        <v>246</v>
      </c>
      <c r="E41" s="44">
        <f t="shared" si="6"/>
        <v>-6.4638783269961975E-2</v>
      </c>
      <c r="F41" s="47">
        <v>224</v>
      </c>
      <c r="G41" s="47">
        <v>227</v>
      </c>
      <c r="H41" s="49">
        <f t="shared" si="7"/>
        <v>1.3392857142857142E-2</v>
      </c>
      <c r="I41" s="47">
        <v>61</v>
      </c>
      <c r="J41" s="47">
        <v>66</v>
      </c>
      <c r="K41" s="49">
        <f t="shared" si="8"/>
        <v>8.1967213114754092E-2</v>
      </c>
      <c r="L41" s="45"/>
      <c r="M41" s="50">
        <v>566</v>
      </c>
      <c r="N41" s="50">
        <v>352</v>
      </c>
      <c r="O41" s="50">
        <v>320</v>
      </c>
      <c r="P41" s="61">
        <f t="shared" si="9"/>
        <v>0.43462897526501765</v>
      </c>
      <c r="Q41" s="61">
        <f t="shared" si="10"/>
        <v>0.64488636363636365</v>
      </c>
      <c r="R41" s="62">
        <f t="shared" si="11"/>
        <v>0.20624999999999999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449</v>
      </c>
      <c r="D42" s="53">
        <v>490</v>
      </c>
      <c r="E42" s="54">
        <f t="shared" si="6"/>
        <v>9.1314031180400893E-2</v>
      </c>
      <c r="F42" s="52">
        <v>364</v>
      </c>
      <c r="G42" s="52">
        <v>438</v>
      </c>
      <c r="H42" s="55">
        <f t="shared" si="7"/>
        <v>0.2032967032967033</v>
      </c>
      <c r="I42" s="52">
        <v>121</v>
      </c>
      <c r="J42" s="52">
        <v>127</v>
      </c>
      <c r="K42" s="55">
        <f t="shared" si="8"/>
        <v>4.9586776859504134E-2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0.41737649063032367</v>
      </c>
      <c r="Q42" s="58">
        <f t="shared" si="10"/>
        <v>0.5725490196078431</v>
      </c>
      <c r="R42" s="59">
        <f t="shared" si="11"/>
        <v>0.18168812589413447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6"/>
        <v>2</v>
      </c>
      <c r="F43" s="47">
        <v>1</v>
      </c>
      <c r="G43" s="63">
        <v>3</v>
      </c>
      <c r="H43" s="49">
        <f t="shared" si="7"/>
        <v>2</v>
      </c>
      <c r="I43" s="47">
        <v>0</v>
      </c>
      <c r="J43" s="23">
        <v>1</v>
      </c>
      <c r="K43" s="49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10</v>
      </c>
      <c r="D44" s="43">
        <v>18</v>
      </c>
      <c r="E44" s="15">
        <f t="shared" si="6"/>
        <v>0.8</v>
      </c>
      <c r="F44" s="22">
        <v>9</v>
      </c>
      <c r="G44" s="22">
        <v>13</v>
      </c>
      <c r="H44" s="49">
        <f>(G44-F44)/F44</f>
        <v>0.44444444444444442</v>
      </c>
      <c r="I44" s="22">
        <v>5</v>
      </c>
      <c r="J44" s="22">
        <v>5</v>
      </c>
      <c r="K44" s="16">
        <f t="shared" si="8"/>
        <v>0</v>
      </c>
      <c r="L44" s="45"/>
      <c r="M44" s="18">
        <v>27</v>
      </c>
      <c r="N44" s="18">
        <v>22</v>
      </c>
      <c r="O44" s="18">
        <v>21</v>
      </c>
      <c r="P44" s="19">
        <f t="shared" si="9"/>
        <v>0.66666666666666663</v>
      </c>
      <c r="Q44" s="19">
        <f t="shared" si="10"/>
        <v>0.59090909090909094</v>
      </c>
      <c r="R44" s="20">
        <f t="shared" si="11"/>
        <v>0.23809523809523808</v>
      </c>
      <c r="S44" s="21"/>
    </row>
    <row r="45" spans="1:21" ht="15.75" thickBot="1" x14ac:dyDescent="0.3">
      <c r="A45" s="70"/>
      <c r="B45" s="51" t="s">
        <v>18</v>
      </c>
      <c r="C45" s="52">
        <v>22</v>
      </c>
      <c r="D45" s="53">
        <v>13</v>
      </c>
      <c r="E45" s="54">
        <f t="shared" si="6"/>
        <v>-0.40909090909090912</v>
      </c>
      <c r="F45" s="52">
        <v>3</v>
      </c>
      <c r="G45" s="52">
        <v>3</v>
      </c>
      <c r="H45" s="55">
        <f>(G45-F45)/F45</f>
        <v>0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0.4642857142857143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7</v>
      </c>
      <c r="E46" s="44">
        <f t="shared" si="6"/>
        <v>0.16666666666666666</v>
      </c>
      <c r="F46" s="47">
        <v>5</v>
      </c>
      <c r="G46" s="47">
        <v>7</v>
      </c>
      <c r="H46" s="49">
        <f>(G46-F46)/F46</f>
        <v>0.4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0.63636363636363635</v>
      </c>
      <c r="Q46" s="61">
        <f t="shared" si="10"/>
        <v>1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9</v>
      </c>
      <c r="D47" s="53">
        <v>8</v>
      </c>
      <c r="E47" s="54">
        <f t="shared" si="6"/>
        <v>-0.1111111111111111</v>
      </c>
      <c r="F47" s="52">
        <v>7</v>
      </c>
      <c r="G47" s="52">
        <v>8</v>
      </c>
      <c r="H47" s="55">
        <f>(G47-F47)/F47</f>
        <v>0.14285714285714285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0.4</v>
      </c>
      <c r="Q47" s="58">
        <f t="shared" si="10"/>
        <v>0.53333333333333333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1</v>
      </c>
      <c r="E49" s="54">
        <f t="shared" si="6"/>
        <v>-0.5</v>
      </c>
      <c r="F49" s="52">
        <v>0</v>
      </c>
      <c r="G49" s="52">
        <v>1</v>
      </c>
      <c r="H49" s="54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0.1111111111111111</v>
      </c>
      <c r="Q49" s="58">
        <f t="shared" ref="Q49:Q55" si="12">G49/N49</f>
        <v>0.25</v>
      </c>
      <c r="R49" s="59">
        <f t="shared" ref="R49:R55" si="13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34</v>
      </c>
      <c r="D50" s="48">
        <v>26</v>
      </c>
      <c r="E50" s="44">
        <f t="shared" si="6"/>
        <v>-0.23529411764705882</v>
      </c>
      <c r="F50" s="47">
        <v>32</v>
      </c>
      <c r="G50" s="47">
        <v>21</v>
      </c>
      <c r="H50" s="49">
        <f t="shared" ref="H50:H53" si="14">(G50-F50)/F50</f>
        <v>-0.34375</v>
      </c>
      <c r="I50" s="47">
        <v>3</v>
      </c>
      <c r="J50" s="47">
        <v>3</v>
      </c>
      <c r="K50" s="49">
        <f t="shared" ref="K50:K53" si="15">(J50-I50)/I50</f>
        <v>0</v>
      </c>
      <c r="L50" s="64"/>
      <c r="M50" s="50">
        <v>74</v>
      </c>
      <c r="N50" s="50">
        <v>50</v>
      </c>
      <c r="O50" s="50">
        <v>46</v>
      </c>
      <c r="P50" s="61">
        <f t="shared" si="9"/>
        <v>0.35135135135135137</v>
      </c>
      <c r="Q50" s="61">
        <f t="shared" si="12"/>
        <v>0.42</v>
      </c>
      <c r="R50" s="62">
        <f t="shared" si="13"/>
        <v>6.5217391304347824E-2</v>
      </c>
      <c r="S50" s="21"/>
    </row>
    <row r="51" spans="1:19" ht="15.75" thickBot="1" x14ac:dyDescent="0.3">
      <c r="A51" s="70"/>
      <c r="B51" s="51" t="s">
        <v>17</v>
      </c>
      <c r="C51" s="52">
        <v>48</v>
      </c>
      <c r="D51" s="53">
        <v>37</v>
      </c>
      <c r="E51" s="54">
        <f t="shared" si="6"/>
        <v>-0.22916666666666666</v>
      </c>
      <c r="F51" s="52">
        <v>42</v>
      </c>
      <c r="G51" s="52">
        <v>31</v>
      </c>
      <c r="H51" s="55">
        <f t="shared" si="14"/>
        <v>-0.26190476190476192</v>
      </c>
      <c r="I51" s="52">
        <v>5</v>
      </c>
      <c r="J51" s="52">
        <v>4</v>
      </c>
      <c r="K51" s="55">
        <f t="shared" si="15"/>
        <v>-0.2</v>
      </c>
      <c r="L51" s="65"/>
      <c r="M51" s="57">
        <v>150</v>
      </c>
      <c r="N51" s="57">
        <v>102</v>
      </c>
      <c r="O51" s="57">
        <v>96</v>
      </c>
      <c r="P51" s="58">
        <f t="shared" si="9"/>
        <v>0.24666666666666667</v>
      </c>
      <c r="Q51" s="58">
        <f t="shared" si="12"/>
        <v>0.30392156862745096</v>
      </c>
      <c r="R51" s="59">
        <f t="shared" si="13"/>
        <v>4.1666666666666664E-2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12</v>
      </c>
      <c r="D52" s="48">
        <v>16</v>
      </c>
      <c r="E52" s="44">
        <f t="shared" si="6"/>
        <v>0.33333333333333331</v>
      </c>
      <c r="F52" s="47">
        <v>11</v>
      </c>
      <c r="G52" s="47">
        <v>14</v>
      </c>
      <c r="H52" s="49">
        <f t="shared" si="14"/>
        <v>0.27272727272727271</v>
      </c>
      <c r="I52" s="47">
        <v>2</v>
      </c>
      <c r="J52" s="47">
        <v>4</v>
      </c>
      <c r="K52" s="49">
        <f t="shared" si="15"/>
        <v>1</v>
      </c>
      <c r="L52" s="64"/>
      <c r="M52" s="50">
        <v>42</v>
      </c>
      <c r="N52" s="50">
        <v>31</v>
      </c>
      <c r="O52" s="50">
        <v>24</v>
      </c>
      <c r="P52" s="61">
        <f t="shared" si="9"/>
        <v>0.38095238095238093</v>
      </c>
      <c r="Q52" s="61">
        <f t="shared" si="12"/>
        <v>0.45161290322580644</v>
      </c>
      <c r="R52" s="62">
        <f t="shared" si="13"/>
        <v>0.16666666666666666</v>
      </c>
      <c r="S52" s="21"/>
    </row>
    <row r="53" spans="1:19" ht="15.75" thickBot="1" x14ac:dyDescent="0.3">
      <c r="A53" s="70"/>
      <c r="B53" s="51" t="s">
        <v>17</v>
      </c>
      <c r="C53" s="52">
        <v>22</v>
      </c>
      <c r="D53" s="53">
        <v>31</v>
      </c>
      <c r="E53" s="54">
        <f t="shared" si="6"/>
        <v>0.40909090909090912</v>
      </c>
      <c r="F53" s="52">
        <v>16</v>
      </c>
      <c r="G53" s="52">
        <v>25</v>
      </c>
      <c r="H53" s="55">
        <f t="shared" si="14"/>
        <v>0.5625</v>
      </c>
      <c r="I53" s="52">
        <v>3</v>
      </c>
      <c r="J53" s="52">
        <v>5</v>
      </c>
      <c r="K53" s="55">
        <f t="shared" si="15"/>
        <v>0.66666666666666663</v>
      </c>
      <c r="L53" s="65"/>
      <c r="M53" s="57">
        <v>74</v>
      </c>
      <c r="N53" s="57">
        <v>57</v>
      </c>
      <c r="O53" s="57">
        <v>47</v>
      </c>
      <c r="P53" s="58">
        <f t="shared" si="9"/>
        <v>0.41891891891891891</v>
      </c>
      <c r="Q53" s="58">
        <f t="shared" si="12"/>
        <v>0.43859649122807015</v>
      </c>
      <c r="R53" s="59">
        <f t="shared" si="13"/>
        <v>0.10638297872340426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2</v>
      </c>
      <c r="E54" s="44">
        <f t="shared" si="6"/>
        <v>1</v>
      </c>
      <c r="F54" s="47">
        <v>0</v>
      </c>
      <c r="G54" s="47">
        <v>1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3</v>
      </c>
      <c r="E55" s="54">
        <f t="shared" si="6"/>
        <v>2</v>
      </c>
      <c r="F55" s="52">
        <v>0</v>
      </c>
      <c r="G55" s="52">
        <v>2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0.27272727272727271</v>
      </c>
      <c r="Q55" s="58">
        <f t="shared" si="12"/>
        <v>0.25</v>
      </c>
      <c r="R55" s="59">
        <f t="shared" si="13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F7" sqref="F7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110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111</v>
      </c>
      <c r="D6" s="9" t="s">
        <v>114</v>
      </c>
      <c r="E6" s="8" t="s">
        <v>53</v>
      </c>
      <c r="F6" s="8" t="s">
        <v>112</v>
      </c>
      <c r="G6" s="8" t="s">
        <v>115</v>
      </c>
      <c r="H6" s="8" t="s">
        <v>53</v>
      </c>
      <c r="I6" s="8" t="s">
        <v>113</v>
      </c>
      <c r="J6" s="8" t="s">
        <v>116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2294</v>
      </c>
      <c r="D7" s="14">
        <v>2334</v>
      </c>
      <c r="E7" s="15">
        <f t="shared" ref="E7:E15" si="0">(D7-C7)/C7</f>
        <v>1.7436791630340016E-2</v>
      </c>
      <c r="F7" s="14">
        <v>1685</v>
      </c>
      <c r="G7" s="14">
        <v>1745</v>
      </c>
      <c r="H7" s="16">
        <f t="shared" ref="H7:H15" si="1">(G7-F7)/F7</f>
        <v>3.5608308605341248E-2</v>
      </c>
      <c r="I7" s="14">
        <v>505</v>
      </c>
      <c r="J7" s="14">
        <v>458</v>
      </c>
      <c r="K7" s="16">
        <f t="shared" ref="K7:K15" si="2">(J7-I7)/I7</f>
        <v>-9.3069306930693069E-2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0.60939947780678849</v>
      </c>
      <c r="Q7" s="19">
        <f t="shared" ref="Q7:Q15" si="4">G7/N7</f>
        <v>0.77971403038427167</v>
      </c>
      <c r="R7" s="20">
        <f t="shared" ref="R7:R15" si="5">J7/O7</f>
        <v>0.21809523809523809</v>
      </c>
      <c r="S7" s="21"/>
      <c r="T7" s="2"/>
      <c r="U7" s="2"/>
    </row>
    <row r="8" spans="1:21" x14ac:dyDescent="0.25">
      <c r="A8" s="81" t="s">
        <v>7</v>
      </c>
      <c r="B8" s="82"/>
      <c r="C8" s="22">
        <v>424</v>
      </c>
      <c r="D8" s="22">
        <v>367</v>
      </c>
      <c r="E8" s="15">
        <f t="shared" si="0"/>
        <v>-0.13443396226415094</v>
      </c>
      <c r="F8" s="22">
        <v>315</v>
      </c>
      <c r="G8" s="22">
        <v>266</v>
      </c>
      <c r="H8" s="16">
        <f t="shared" si="1"/>
        <v>-0.15555555555555556</v>
      </c>
      <c r="I8" s="22">
        <v>102</v>
      </c>
      <c r="J8" s="22">
        <v>68</v>
      </c>
      <c r="K8" s="16">
        <f t="shared" si="2"/>
        <v>-0.33333333333333331</v>
      </c>
      <c r="L8" s="17"/>
      <c r="M8" s="18">
        <v>376</v>
      </c>
      <c r="N8" s="18">
        <v>205</v>
      </c>
      <c r="O8" s="18">
        <v>199</v>
      </c>
      <c r="P8" s="19">
        <f t="shared" si="3"/>
        <v>0.97606382978723405</v>
      </c>
      <c r="Q8" s="19">
        <f t="shared" si="4"/>
        <v>1.2975609756097561</v>
      </c>
      <c r="R8" s="20">
        <f t="shared" si="5"/>
        <v>0.34170854271356782</v>
      </c>
      <c r="S8" s="21"/>
      <c r="T8" s="2"/>
      <c r="U8" s="2"/>
    </row>
    <row r="9" spans="1:21" x14ac:dyDescent="0.25">
      <c r="A9" s="81" t="s">
        <v>39</v>
      </c>
      <c r="B9" s="82"/>
      <c r="C9" s="22">
        <v>334</v>
      </c>
      <c r="D9" s="22">
        <v>292</v>
      </c>
      <c r="E9" s="15">
        <f t="shared" si="0"/>
        <v>-0.12574850299401197</v>
      </c>
      <c r="F9" s="22">
        <v>244</v>
      </c>
      <c r="G9" s="22">
        <v>203</v>
      </c>
      <c r="H9" s="16">
        <f t="shared" si="1"/>
        <v>-0.16803278688524589</v>
      </c>
      <c r="I9" s="22">
        <v>91</v>
      </c>
      <c r="J9" s="22">
        <v>53</v>
      </c>
      <c r="K9" s="16">
        <f t="shared" si="2"/>
        <v>-0.4175824175824176</v>
      </c>
      <c r="L9" s="17"/>
      <c r="M9" s="18">
        <v>342</v>
      </c>
      <c r="N9" s="18">
        <v>182</v>
      </c>
      <c r="O9" s="18">
        <v>177</v>
      </c>
      <c r="P9" s="19">
        <f t="shared" si="3"/>
        <v>0.85380116959064323</v>
      </c>
      <c r="Q9" s="19">
        <f t="shared" si="4"/>
        <v>1.1153846153846154</v>
      </c>
      <c r="R9" s="20">
        <f t="shared" si="5"/>
        <v>0.29943502824858759</v>
      </c>
      <c r="S9" s="21"/>
      <c r="T9" s="2"/>
      <c r="U9" s="2"/>
    </row>
    <row r="10" spans="1:21" x14ac:dyDescent="0.25">
      <c r="A10" s="81" t="s">
        <v>8</v>
      </c>
      <c r="B10" s="82"/>
      <c r="C10" s="22">
        <v>1528</v>
      </c>
      <c r="D10" s="22">
        <v>1474</v>
      </c>
      <c r="E10" s="15">
        <f t="shared" si="0"/>
        <v>-3.5340314136125657E-2</v>
      </c>
      <c r="F10" s="22">
        <v>1173</v>
      </c>
      <c r="G10" s="22">
        <v>1132</v>
      </c>
      <c r="H10" s="16">
        <f t="shared" si="1"/>
        <v>-3.4953111679454391E-2</v>
      </c>
      <c r="I10" s="22">
        <v>302</v>
      </c>
      <c r="J10" s="22">
        <v>276</v>
      </c>
      <c r="K10" s="16">
        <f t="shared" si="2"/>
        <v>-8.6092715231788075E-2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0.69072164948453607</v>
      </c>
      <c r="Q10" s="19">
        <f t="shared" si="4"/>
        <v>0.96504688832054564</v>
      </c>
      <c r="R10" s="20">
        <f t="shared" si="5"/>
        <v>0.25205479452054796</v>
      </c>
      <c r="S10" s="21"/>
      <c r="T10" s="2"/>
      <c r="U10" s="2"/>
    </row>
    <row r="11" spans="1:21" x14ac:dyDescent="0.25">
      <c r="A11" s="81" t="s">
        <v>9</v>
      </c>
      <c r="B11" s="82"/>
      <c r="C11" s="14">
        <v>170</v>
      </c>
      <c r="D11" s="14">
        <v>172</v>
      </c>
      <c r="E11" s="15">
        <f t="shared" si="0"/>
        <v>1.1764705882352941E-2</v>
      </c>
      <c r="F11" s="14">
        <v>141</v>
      </c>
      <c r="G11" s="14">
        <v>141</v>
      </c>
      <c r="H11" s="16">
        <f t="shared" si="1"/>
        <v>0</v>
      </c>
      <c r="I11" s="14">
        <v>76</v>
      </c>
      <c r="J11" s="14">
        <v>58</v>
      </c>
      <c r="K11" s="16">
        <f t="shared" si="2"/>
        <v>-0.23684210526315788</v>
      </c>
      <c r="L11" s="17"/>
      <c r="M11" s="18">
        <v>606</v>
      </c>
      <c r="N11" s="18">
        <v>461</v>
      </c>
      <c r="O11" s="18">
        <v>439</v>
      </c>
      <c r="P11" s="19">
        <f t="shared" si="3"/>
        <v>0.28382838283828382</v>
      </c>
      <c r="Q11" s="19">
        <f t="shared" si="4"/>
        <v>0.30585683297180044</v>
      </c>
      <c r="R11" s="20">
        <f t="shared" si="5"/>
        <v>0.13211845102505695</v>
      </c>
      <c r="S11" s="21"/>
      <c r="T11" s="2"/>
      <c r="U11" s="2"/>
    </row>
    <row r="12" spans="1:21" x14ac:dyDescent="0.25">
      <c r="A12" s="81" t="s">
        <v>10</v>
      </c>
      <c r="B12" s="82"/>
      <c r="C12" s="14">
        <v>505</v>
      </c>
      <c r="D12" s="14">
        <v>602</v>
      </c>
      <c r="E12" s="15">
        <f t="shared" si="0"/>
        <v>0.19207920792079208</v>
      </c>
      <c r="F12" s="14">
        <v>339</v>
      </c>
      <c r="G12" s="14">
        <v>431</v>
      </c>
      <c r="H12" s="16">
        <f t="shared" si="1"/>
        <v>0.27138643067846607</v>
      </c>
      <c r="I12" s="14">
        <v>123</v>
      </c>
      <c r="J12" s="14">
        <v>118</v>
      </c>
      <c r="K12" s="16">
        <f t="shared" si="2"/>
        <v>-4.065040650406504E-2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0.58617332035053549</v>
      </c>
      <c r="Q12" s="19">
        <f t="shared" si="4"/>
        <v>0.77101967799642224</v>
      </c>
      <c r="R12" s="20">
        <f t="shared" si="5"/>
        <v>0.22605363984674329</v>
      </c>
      <c r="S12" s="21"/>
      <c r="T12" s="2"/>
      <c r="U12" s="2"/>
    </row>
    <row r="13" spans="1:21" x14ac:dyDescent="0.25">
      <c r="A13" s="81" t="s">
        <v>11</v>
      </c>
      <c r="B13" s="82"/>
      <c r="C13" s="23">
        <v>91</v>
      </c>
      <c r="D13" s="23">
        <v>86</v>
      </c>
      <c r="E13" s="15">
        <f t="shared" si="0"/>
        <v>-5.4945054945054944E-2</v>
      </c>
      <c r="F13" s="23">
        <v>32</v>
      </c>
      <c r="G13" s="23">
        <v>41</v>
      </c>
      <c r="H13" s="16">
        <f t="shared" si="1"/>
        <v>0.28125</v>
      </c>
      <c r="I13" s="23">
        <v>4</v>
      </c>
      <c r="J13" s="23">
        <v>6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1.3650793650793651</v>
      </c>
      <c r="Q13" s="19">
        <f t="shared" si="4"/>
        <v>0.91111111111111109</v>
      </c>
      <c r="R13" s="20">
        <f t="shared" si="5"/>
        <v>0.13636363636363635</v>
      </c>
      <c r="S13" s="21"/>
      <c r="T13" s="2"/>
      <c r="U13" s="2"/>
    </row>
    <row r="14" spans="1:21" x14ac:dyDescent="0.25">
      <c r="A14" s="72" t="s">
        <v>12</v>
      </c>
      <c r="B14" s="73"/>
      <c r="C14" s="22">
        <v>830</v>
      </c>
      <c r="D14" s="22">
        <v>830</v>
      </c>
      <c r="E14" s="15">
        <f t="shared" si="0"/>
        <v>0</v>
      </c>
      <c r="F14" s="22">
        <v>242</v>
      </c>
      <c r="G14" s="22">
        <v>262</v>
      </c>
      <c r="H14" s="16">
        <f t="shared" si="1"/>
        <v>8.2644628099173556E-2</v>
      </c>
      <c r="I14" s="22">
        <v>40</v>
      </c>
      <c r="J14" s="22">
        <v>51</v>
      </c>
      <c r="K14" s="16">
        <f t="shared" si="2"/>
        <v>0.27500000000000002</v>
      </c>
      <c r="L14" s="17"/>
      <c r="M14" s="18">
        <v>920</v>
      </c>
      <c r="N14" s="18">
        <v>308</v>
      </c>
      <c r="O14" s="18">
        <v>295</v>
      </c>
      <c r="P14" s="19">
        <f t="shared" si="3"/>
        <v>0.90217391304347827</v>
      </c>
      <c r="Q14" s="19">
        <f t="shared" si="4"/>
        <v>0.85064935064935066</v>
      </c>
      <c r="R14" s="20">
        <f t="shared" si="5"/>
        <v>0.17288135593220338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3124</v>
      </c>
      <c r="D15" s="26">
        <f>D7+D14</f>
        <v>3164</v>
      </c>
      <c r="E15" s="27">
        <f t="shared" si="0"/>
        <v>1.2804097311139564E-2</v>
      </c>
      <c r="F15" s="25">
        <f>F7+F14</f>
        <v>1927</v>
      </c>
      <c r="G15" s="25">
        <f>G7+G14</f>
        <v>2007</v>
      </c>
      <c r="H15" s="28">
        <f t="shared" si="1"/>
        <v>4.1515308770108977E-2</v>
      </c>
      <c r="I15" s="25">
        <f>I7+I14</f>
        <v>545</v>
      </c>
      <c r="J15" s="25">
        <f>J7+J14</f>
        <v>509</v>
      </c>
      <c r="K15" s="28">
        <f t="shared" si="2"/>
        <v>-6.6055045871559637E-2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0.66610526315789476</v>
      </c>
      <c r="Q15" s="31">
        <f t="shared" si="4"/>
        <v>0.78829536527886879</v>
      </c>
      <c r="R15" s="32">
        <f t="shared" si="5"/>
        <v>0.21252609603340292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248</v>
      </c>
      <c r="D17" s="43">
        <v>276</v>
      </c>
      <c r="E17" s="15">
        <f t="shared" ref="E17:E55" si="6">(D17-C17)/C17</f>
        <v>0.11290322580645161</v>
      </c>
      <c r="F17" s="22">
        <v>178</v>
      </c>
      <c r="G17" s="22">
        <v>192</v>
      </c>
      <c r="H17" s="16">
        <f t="shared" ref="H17:H43" si="7">(G17-F17)/F17</f>
        <v>7.8651685393258425E-2</v>
      </c>
      <c r="I17" s="22">
        <v>50</v>
      </c>
      <c r="J17" s="22">
        <v>49</v>
      </c>
      <c r="K17" s="49">
        <f t="shared" ref="K17:K45" si="8">(J17-I17)/I17</f>
        <v>-0.02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0.98571428571428577</v>
      </c>
      <c r="Q17" s="19">
        <f t="shared" ref="Q17:Q47" si="10">G17/N17</f>
        <v>1.536</v>
      </c>
      <c r="R17" s="20">
        <f t="shared" ref="R17:R47" si="11">J17/O17</f>
        <v>0.3983739837398374</v>
      </c>
      <c r="S17" s="21"/>
      <c r="T17" s="2"/>
      <c r="U17" s="2"/>
    </row>
    <row r="18" spans="1:21" x14ac:dyDescent="0.25">
      <c r="A18" s="79"/>
      <c r="B18" s="42" t="s">
        <v>17</v>
      </c>
      <c r="C18" s="47">
        <v>361</v>
      </c>
      <c r="D18" s="48">
        <v>417</v>
      </c>
      <c r="E18" s="44">
        <f t="shared" si="6"/>
        <v>0.15512465373961218</v>
      </c>
      <c r="F18" s="47">
        <v>241</v>
      </c>
      <c r="G18" s="47">
        <v>276</v>
      </c>
      <c r="H18" s="49">
        <f t="shared" si="7"/>
        <v>0.14522821576763487</v>
      </c>
      <c r="I18" s="47">
        <v>83</v>
      </c>
      <c r="J18" s="47">
        <v>77</v>
      </c>
      <c r="K18" s="16">
        <f t="shared" si="8"/>
        <v>-7.2289156626506021E-2</v>
      </c>
      <c r="L18" s="45"/>
      <c r="M18" s="50">
        <v>451</v>
      </c>
      <c r="N18" s="50">
        <v>215</v>
      </c>
      <c r="O18" s="50">
        <v>211</v>
      </c>
      <c r="P18" s="19">
        <f t="shared" si="9"/>
        <v>0.92461197339246115</v>
      </c>
      <c r="Q18" s="19">
        <f t="shared" si="10"/>
        <v>1.2837209302325581</v>
      </c>
      <c r="R18" s="20">
        <f t="shared" si="11"/>
        <v>0.36492890995260663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139</v>
      </c>
      <c r="D19" s="53">
        <v>113</v>
      </c>
      <c r="E19" s="54">
        <f t="shared" si="6"/>
        <v>-0.18705035971223022</v>
      </c>
      <c r="F19" s="52">
        <v>21</v>
      </c>
      <c r="G19" s="52">
        <v>26</v>
      </c>
      <c r="H19" s="55">
        <f t="shared" si="7"/>
        <v>0.23809523809523808</v>
      </c>
      <c r="I19" s="52">
        <v>1</v>
      </c>
      <c r="J19" s="52">
        <v>1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9"/>
        <v>0.73856209150326801</v>
      </c>
      <c r="Q19" s="58">
        <f t="shared" si="10"/>
        <v>0.9285714285714286</v>
      </c>
      <c r="R19" s="59">
        <f t="shared" si="11"/>
        <v>3.8461538461538464E-2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277</v>
      </c>
      <c r="D20" s="48">
        <v>284</v>
      </c>
      <c r="E20" s="44">
        <f t="shared" si="6"/>
        <v>2.5270758122743681E-2</v>
      </c>
      <c r="F20" s="47">
        <v>209</v>
      </c>
      <c r="G20" s="47">
        <v>211</v>
      </c>
      <c r="H20" s="49">
        <f t="shared" si="7"/>
        <v>9.5693779904306216E-3</v>
      </c>
      <c r="I20" s="47">
        <v>49</v>
      </c>
      <c r="J20" s="47">
        <v>60</v>
      </c>
      <c r="K20" s="49">
        <f t="shared" si="8"/>
        <v>0.22448979591836735</v>
      </c>
      <c r="L20" s="45"/>
      <c r="M20" s="50">
        <v>321</v>
      </c>
      <c r="N20" s="50">
        <v>158</v>
      </c>
      <c r="O20" s="50">
        <v>151</v>
      </c>
      <c r="P20" s="61">
        <f t="shared" si="9"/>
        <v>0.88473520249221183</v>
      </c>
      <c r="Q20" s="61">
        <f t="shared" si="10"/>
        <v>1.3354430379746836</v>
      </c>
      <c r="R20" s="62">
        <f t="shared" si="11"/>
        <v>0.39735099337748342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410</v>
      </c>
      <c r="D21" s="43">
        <v>422</v>
      </c>
      <c r="E21" s="15">
        <f t="shared" si="6"/>
        <v>2.9268292682926831E-2</v>
      </c>
      <c r="F21" s="22">
        <v>297</v>
      </c>
      <c r="G21" s="22">
        <v>298</v>
      </c>
      <c r="H21" s="16">
        <f t="shared" si="7"/>
        <v>3.3670033670033669E-3</v>
      </c>
      <c r="I21" s="22">
        <v>81</v>
      </c>
      <c r="J21" s="22">
        <v>96</v>
      </c>
      <c r="K21" s="16">
        <f t="shared" si="8"/>
        <v>0.18518518518518517</v>
      </c>
      <c r="L21" s="45"/>
      <c r="M21" s="18">
        <v>563</v>
      </c>
      <c r="N21" s="18">
        <v>302</v>
      </c>
      <c r="O21" s="18">
        <v>283</v>
      </c>
      <c r="P21" s="19">
        <f t="shared" si="9"/>
        <v>0.74955595026642985</v>
      </c>
      <c r="Q21" s="19">
        <f t="shared" si="10"/>
        <v>0.98675496688741726</v>
      </c>
      <c r="R21" s="20">
        <f t="shared" si="11"/>
        <v>0.33922261484098942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177</v>
      </c>
      <c r="D22" s="53">
        <v>210</v>
      </c>
      <c r="E22" s="54">
        <f t="shared" si="6"/>
        <v>0.1864406779661017</v>
      </c>
      <c r="F22" s="52">
        <v>69</v>
      </c>
      <c r="G22" s="52">
        <v>80</v>
      </c>
      <c r="H22" s="55">
        <f t="shared" si="7"/>
        <v>0.15942028985507245</v>
      </c>
      <c r="I22" s="52">
        <v>13</v>
      </c>
      <c r="J22" s="52">
        <v>13</v>
      </c>
      <c r="K22" s="55">
        <f t="shared" si="8"/>
        <v>0</v>
      </c>
      <c r="L22" s="56"/>
      <c r="M22" s="57">
        <v>186</v>
      </c>
      <c r="N22" s="57">
        <v>62</v>
      </c>
      <c r="O22" s="57">
        <v>60</v>
      </c>
      <c r="P22" s="58">
        <f t="shared" si="9"/>
        <v>1.1290322580645162</v>
      </c>
      <c r="Q22" s="58">
        <f t="shared" si="10"/>
        <v>1.2903225806451613</v>
      </c>
      <c r="R22" s="59">
        <f t="shared" si="11"/>
        <v>0.21666666666666667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304</v>
      </c>
      <c r="D23" s="48">
        <v>301</v>
      </c>
      <c r="E23" s="44">
        <f t="shared" si="6"/>
        <v>-9.8684210526315784E-3</v>
      </c>
      <c r="F23" s="47">
        <v>241</v>
      </c>
      <c r="G23" s="47">
        <v>238</v>
      </c>
      <c r="H23" s="49">
        <f t="shared" si="7"/>
        <v>-1.2448132780082987E-2</v>
      </c>
      <c r="I23" s="47">
        <v>49</v>
      </c>
      <c r="J23" s="47">
        <v>48</v>
      </c>
      <c r="K23" s="49">
        <f t="shared" si="8"/>
        <v>-2.0408163265306121E-2</v>
      </c>
      <c r="L23" s="45"/>
      <c r="M23" s="50">
        <v>348</v>
      </c>
      <c r="N23" s="50">
        <v>173</v>
      </c>
      <c r="O23" s="50">
        <v>162</v>
      </c>
      <c r="P23" s="61">
        <f t="shared" si="9"/>
        <v>0.86494252873563215</v>
      </c>
      <c r="Q23" s="61">
        <f t="shared" si="10"/>
        <v>1.3757225433526012</v>
      </c>
      <c r="R23" s="62">
        <f t="shared" si="11"/>
        <v>0.29629629629629628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432</v>
      </c>
      <c r="D24" s="43">
        <v>422</v>
      </c>
      <c r="E24" s="15">
        <f t="shared" si="6"/>
        <v>-2.3148148148148147E-2</v>
      </c>
      <c r="F24" s="22">
        <v>328</v>
      </c>
      <c r="G24" s="22">
        <v>314</v>
      </c>
      <c r="H24" s="16">
        <f t="shared" si="7"/>
        <v>-4.2682926829268296E-2</v>
      </c>
      <c r="I24" s="22">
        <v>80</v>
      </c>
      <c r="J24" s="22">
        <v>67</v>
      </c>
      <c r="K24" s="16">
        <f t="shared" si="8"/>
        <v>-0.16250000000000001</v>
      </c>
      <c r="L24" s="45"/>
      <c r="M24" s="18">
        <v>532</v>
      </c>
      <c r="N24" s="18">
        <v>273</v>
      </c>
      <c r="O24" s="18">
        <v>261</v>
      </c>
      <c r="P24" s="19">
        <f t="shared" si="9"/>
        <v>0.79323308270676696</v>
      </c>
      <c r="Q24" s="19">
        <f t="shared" si="10"/>
        <v>1.1501831501831501</v>
      </c>
      <c r="R24" s="20">
        <f t="shared" si="11"/>
        <v>0.25670498084291188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217</v>
      </c>
      <c r="D25" s="53">
        <v>239</v>
      </c>
      <c r="E25" s="54">
        <f t="shared" si="6"/>
        <v>0.10138248847926268</v>
      </c>
      <c r="F25" s="52">
        <v>40</v>
      </c>
      <c r="G25" s="52">
        <v>56</v>
      </c>
      <c r="H25" s="55">
        <f t="shared" si="7"/>
        <v>0.4</v>
      </c>
      <c r="I25" s="52">
        <v>2</v>
      </c>
      <c r="J25" s="52">
        <v>7</v>
      </c>
      <c r="K25" s="55">
        <f t="shared" si="8"/>
        <v>2.5</v>
      </c>
      <c r="L25" s="56"/>
      <c r="M25" s="57">
        <v>224</v>
      </c>
      <c r="N25" s="57">
        <v>57</v>
      </c>
      <c r="O25" s="57">
        <v>57</v>
      </c>
      <c r="P25" s="58">
        <f t="shared" si="9"/>
        <v>1.0669642857142858</v>
      </c>
      <c r="Q25" s="58">
        <f t="shared" si="10"/>
        <v>0.98245614035087714</v>
      </c>
      <c r="R25" s="59">
        <f t="shared" si="11"/>
        <v>0.12280701754385964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195</v>
      </c>
      <c r="D26" s="48">
        <v>184</v>
      </c>
      <c r="E26" s="44">
        <f t="shared" si="6"/>
        <v>-5.6410256410256411E-2</v>
      </c>
      <c r="F26" s="47">
        <v>145</v>
      </c>
      <c r="G26" s="47">
        <v>124</v>
      </c>
      <c r="H26" s="49">
        <f t="shared" si="7"/>
        <v>-0.14482758620689656</v>
      </c>
      <c r="I26" s="47">
        <v>38</v>
      </c>
      <c r="J26" s="47">
        <v>26</v>
      </c>
      <c r="K26" s="49">
        <f t="shared" si="8"/>
        <v>-0.31578947368421051</v>
      </c>
      <c r="L26" s="45"/>
      <c r="M26" s="50">
        <v>250</v>
      </c>
      <c r="N26" s="50">
        <v>133</v>
      </c>
      <c r="O26" s="50">
        <v>128</v>
      </c>
      <c r="P26" s="61">
        <f t="shared" si="9"/>
        <v>0.73599999999999999</v>
      </c>
      <c r="Q26" s="61">
        <f t="shared" si="10"/>
        <v>0.93233082706766912</v>
      </c>
      <c r="R26" s="62">
        <f t="shared" si="11"/>
        <v>0.203125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251</v>
      </c>
      <c r="D27" s="43">
        <v>260</v>
      </c>
      <c r="E27" s="15">
        <f t="shared" si="6"/>
        <v>3.5856573705179286E-2</v>
      </c>
      <c r="F27" s="22">
        <v>186</v>
      </c>
      <c r="G27" s="22">
        <v>184</v>
      </c>
      <c r="H27" s="16">
        <f t="shared" si="7"/>
        <v>-1.0752688172043012E-2</v>
      </c>
      <c r="I27" s="22">
        <v>44</v>
      </c>
      <c r="J27" s="22">
        <v>38</v>
      </c>
      <c r="K27" s="16">
        <f t="shared" si="8"/>
        <v>-0.13636363636363635</v>
      </c>
      <c r="L27" s="45"/>
      <c r="M27" s="18">
        <v>350</v>
      </c>
      <c r="N27" s="18">
        <v>203</v>
      </c>
      <c r="O27" s="18">
        <v>197</v>
      </c>
      <c r="P27" s="19">
        <f t="shared" si="9"/>
        <v>0.74285714285714288</v>
      </c>
      <c r="Q27" s="19">
        <f t="shared" si="10"/>
        <v>0.90640394088669951</v>
      </c>
      <c r="R27" s="20">
        <f t="shared" si="11"/>
        <v>0.19289340101522842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31</v>
      </c>
      <c r="E28" s="54">
        <f t="shared" si="6"/>
        <v>0.34782608695652173</v>
      </c>
      <c r="F28" s="52">
        <v>10</v>
      </c>
      <c r="G28" s="52">
        <v>10</v>
      </c>
      <c r="H28" s="55">
        <f t="shared" si="7"/>
        <v>0</v>
      </c>
      <c r="I28" s="52">
        <v>1</v>
      </c>
      <c r="J28" s="52">
        <v>0</v>
      </c>
      <c r="K28" s="55">
        <f t="shared" si="8"/>
        <v>-1</v>
      </c>
      <c r="L28" s="56"/>
      <c r="M28" s="57">
        <v>23</v>
      </c>
      <c r="N28" s="57">
        <v>10</v>
      </c>
      <c r="O28" s="57">
        <v>10</v>
      </c>
      <c r="P28" s="58">
        <f t="shared" si="9"/>
        <v>1.3478260869565217</v>
      </c>
      <c r="Q28" s="58">
        <f t="shared" si="10"/>
        <v>1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60</v>
      </c>
      <c r="D29" s="48">
        <v>43</v>
      </c>
      <c r="E29" s="44">
        <f t="shared" si="6"/>
        <v>-0.28333333333333333</v>
      </c>
      <c r="F29" s="47">
        <v>43</v>
      </c>
      <c r="G29" s="47">
        <v>31</v>
      </c>
      <c r="H29" s="49">
        <f t="shared" si="7"/>
        <v>-0.27906976744186046</v>
      </c>
      <c r="I29" s="47">
        <v>17</v>
      </c>
      <c r="J29" s="47">
        <v>9</v>
      </c>
      <c r="K29" s="49">
        <f t="shared" si="8"/>
        <v>-0.47058823529411764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0.88571428571428568</v>
      </c>
      <c r="R29" s="62">
        <f t="shared" si="11"/>
        <v>0.25714285714285712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96</v>
      </c>
      <c r="D30" s="43">
        <v>84</v>
      </c>
      <c r="E30" s="15">
        <f t="shared" si="6"/>
        <v>-0.125</v>
      </c>
      <c r="F30" s="22">
        <v>70</v>
      </c>
      <c r="G30" s="22">
        <v>62</v>
      </c>
      <c r="H30" s="16">
        <f t="shared" si="7"/>
        <v>-0.11428571428571428</v>
      </c>
      <c r="I30" s="22">
        <v>25</v>
      </c>
      <c r="J30" s="22">
        <v>24</v>
      </c>
      <c r="K30" s="16">
        <f t="shared" si="8"/>
        <v>-0.04</v>
      </c>
      <c r="L30" s="45"/>
      <c r="M30" s="18">
        <v>136</v>
      </c>
      <c r="N30" s="18">
        <v>70</v>
      </c>
      <c r="O30" s="18">
        <v>69</v>
      </c>
      <c r="P30" s="19">
        <f t="shared" si="9"/>
        <v>0.61764705882352944</v>
      </c>
      <c r="Q30" s="19">
        <f t="shared" si="10"/>
        <v>0.88571428571428568</v>
      </c>
      <c r="R30" s="20">
        <f t="shared" si="11"/>
        <v>0.34782608695652173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90</v>
      </c>
      <c r="D31" s="53">
        <v>82</v>
      </c>
      <c r="E31" s="54">
        <f t="shared" si="6"/>
        <v>-8.8888888888888892E-2</v>
      </c>
      <c r="F31" s="52">
        <v>63</v>
      </c>
      <c r="G31" s="52">
        <v>50</v>
      </c>
      <c r="H31" s="55">
        <f t="shared" si="7"/>
        <v>-0.20634920634920634</v>
      </c>
      <c r="I31" s="52">
        <v>19</v>
      </c>
      <c r="J31" s="52">
        <v>23</v>
      </c>
      <c r="K31" s="55">
        <f t="shared" si="8"/>
        <v>0.21052631578947367</v>
      </c>
      <c r="L31" s="56"/>
      <c r="M31" s="57">
        <v>119</v>
      </c>
      <c r="N31" s="57">
        <v>75</v>
      </c>
      <c r="O31" s="57">
        <v>68</v>
      </c>
      <c r="P31" s="58">
        <f t="shared" si="9"/>
        <v>0.68907563025210083</v>
      </c>
      <c r="Q31" s="58">
        <f t="shared" si="10"/>
        <v>0.66666666666666663</v>
      </c>
      <c r="R31" s="59">
        <f t="shared" si="11"/>
        <v>0.33823529411764708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7</v>
      </c>
      <c r="H32" s="49">
        <f t="shared" si="7"/>
        <v>-0.41666666666666669</v>
      </c>
      <c r="I32" s="47">
        <v>7</v>
      </c>
      <c r="J32" s="47">
        <v>2</v>
      </c>
      <c r="K32" s="49">
        <f t="shared" si="8"/>
        <v>-0.7142857142857143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27</v>
      </c>
      <c r="D33" s="43">
        <v>22</v>
      </c>
      <c r="E33" s="15">
        <f t="shared" si="6"/>
        <v>-0.18518518518518517</v>
      </c>
      <c r="F33" s="22">
        <v>20</v>
      </c>
      <c r="G33" s="22">
        <v>18</v>
      </c>
      <c r="H33" s="16">
        <f t="shared" si="7"/>
        <v>-0.1</v>
      </c>
      <c r="I33" s="22">
        <v>12</v>
      </c>
      <c r="J33" s="22">
        <v>7</v>
      </c>
      <c r="K33" s="16">
        <f t="shared" si="8"/>
        <v>-0.41666666666666669</v>
      </c>
      <c r="L33" s="45"/>
      <c r="M33" s="18">
        <v>36</v>
      </c>
      <c r="N33" s="18">
        <v>23</v>
      </c>
      <c r="O33" s="18">
        <v>22</v>
      </c>
      <c r="P33" s="19">
        <f t="shared" si="9"/>
        <v>0.61111111111111116</v>
      </c>
      <c r="Q33" s="19">
        <f t="shared" si="10"/>
        <v>0.78260869565217395</v>
      </c>
      <c r="R33" s="20">
        <f t="shared" si="11"/>
        <v>0.31818181818181818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99</v>
      </c>
      <c r="D34" s="53">
        <v>81</v>
      </c>
      <c r="E34" s="54">
        <f t="shared" si="6"/>
        <v>-0.18181818181818182</v>
      </c>
      <c r="F34" s="52">
        <v>14</v>
      </c>
      <c r="G34" s="52">
        <v>17</v>
      </c>
      <c r="H34" s="55">
        <f t="shared" si="7"/>
        <v>0.21428571428571427</v>
      </c>
      <c r="I34" s="52">
        <v>0</v>
      </c>
      <c r="J34" s="52">
        <v>0</v>
      </c>
      <c r="K34" s="55"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0.77142857142857146</v>
      </c>
      <c r="Q34" s="58">
        <f t="shared" si="10"/>
        <v>0.62962962962962965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112</v>
      </c>
      <c r="D35" s="48">
        <v>84</v>
      </c>
      <c r="E35" s="44">
        <f t="shared" si="6"/>
        <v>-0.25</v>
      </c>
      <c r="F35" s="47">
        <v>78</v>
      </c>
      <c r="G35" s="47">
        <v>55</v>
      </c>
      <c r="H35" s="49">
        <f t="shared" si="7"/>
        <v>-0.29487179487179488</v>
      </c>
      <c r="I35" s="47">
        <v>30</v>
      </c>
      <c r="J35" s="47">
        <v>20</v>
      </c>
      <c r="K35" s="49">
        <f t="shared" si="8"/>
        <v>-0.33333333333333331</v>
      </c>
      <c r="L35" s="45"/>
      <c r="M35" s="50">
        <v>133</v>
      </c>
      <c r="N35" s="50">
        <v>82</v>
      </c>
      <c r="O35" s="50">
        <v>74</v>
      </c>
      <c r="P35" s="61">
        <f t="shared" si="9"/>
        <v>0.63157894736842102</v>
      </c>
      <c r="Q35" s="61">
        <f t="shared" si="10"/>
        <v>0.67073170731707321</v>
      </c>
      <c r="R35" s="62">
        <f t="shared" si="11"/>
        <v>0.27027027027027029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174</v>
      </c>
      <c r="D36" s="43">
        <v>142</v>
      </c>
      <c r="E36" s="15">
        <f t="shared" si="6"/>
        <v>-0.18390804597701149</v>
      </c>
      <c r="F36" s="22">
        <v>117</v>
      </c>
      <c r="G36" s="22">
        <v>91</v>
      </c>
      <c r="H36" s="16">
        <f t="shared" si="7"/>
        <v>-0.22222222222222221</v>
      </c>
      <c r="I36" s="22">
        <v>52</v>
      </c>
      <c r="J36" s="22">
        <v>31</v>
      </c>
      <c r="K36" s="16">
        <f t="shared" si="8"/>
        <v>-0.40384615384615385</v>
      </c>
      <c r="L36" s="45"/>
      <c r="M36" s="18">
        <v>258</v>
      </c>
      <c r="N36" s="18">
        <v>162</v>
      </c>
      <c r="O36" s="18">
        <v>154</v>
      </c>
      <c r="P36" s="19">
        <f t="shared" si="9"/>
        <v>0.55038759689922478</v>
      </c>
      <c r="Q36" s="19">
        <f t="shared" si="10"/>
        <v>0.56172839506172845</v>
      </c>
      <c r="R36" s="20">
        <f t="shared" si="11"/>
        <v>0.20129870129870131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41</v>
      </c>
      <c r="D37" s="53">
        <v>32</v>
      </c>
      <c r="E37" s="54">
        <f t="shared" si="6"/>
        <v>-0.21951219512195122</v>
      </c>
      <c r="F37" s="52">
        <v>15</v>
      </c>
      <c r="G37" s="52">
        <v>11</v>
      </c>
      <c r="H37" s="55">
        <f t="shared" si="7"/>
        <v>-0.26666666666666666</v>
      </c>
      <c r="I37" s="52">
        <v>3</v>
      </c>
      <c r="J37" s="52">
        <v>6</v>
      </c>
      <c r="K37" s="55">
        <f t="shared" si="8"/>
        <v>1</v>
      </c>
      <c r="L37" s="56"/>
      <c r="M37" s="57">
        <v>57</v>
      </c>
      <c r="N37" s="57">
        <v>32</v>
      </c>
      <c r="O37" s="57">
        <v>31</v>
      </c>
      <c r="P37" s="58">
        <f t="shared" si="9"/>
        <v>0.56140350877192979</v>
      </c>
      <c r="Q37" s="58">
        <f t="shared" si="10"/>
        <v>0.34375</v>
      </c>
      <c r="R37" s="59">
        <f t="shared" si="11"/>
        <v>0.19354838709677419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17</v>
      </c>
      <c r="D38" s="48">
        <v>12</v>
      </c>
      <c r="E38" s="44">
        <f t="shared" si="6"/>
        <v>-0.29411764705882354</v>
      </c>
      <c r="F38" s="47">
        <v>14</v>
      </c>
      <c r="G38" s="47">
        <v>10</v>
      </c>
      <c r="H38" s="49">
        <f t="shared" si="7"/>
        <v>-0.2857142857142857</v>
      </c>
      <c r="I38" s="47">
        <v>4</v>
      </c>
      <c r="J38" s="47">
        <v>0</v>
      </c>
      <c r="K38" s="49">
        <f t="shared" si="8"/>
        <v>-1</v>
      </c>
      <c r="L38" s="45"/>
      <c r="M38" s="50">
        <v>18</v>
      </c>
      <c r="N38" s="50">
        <v>10</v>
      </c>
      <c r="O38" s="50">
        <v>9</v>
      </c>
      <c r="P38" s="61">
        <f t="shared" si="9"/>
        <v>0.66666666666666663</v>
      </c>
      <c r="Q38" s="61">
        <f t="shared" si="10"/>
        <v>1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30</v>
      </c>
      <c r="D39" s="43">
        <v>25</v>
      </c>
      <c r="E39" s="15">
        <f t="shared" si="6"/>
        <v>-0.16666666666666666</v>
      </c>
      <c r="F39" s="22">
        <v>23</v>
      </c>
      <c r="G39" s="22">
        <v>20</v>
      </c>
      <c r="H39" s="16">
        <f t="shared" si="7"/>
        <v>-0.13043478260869565</v>
      </c>
      <c r="I39" s="22">
        <v>8</v>
      </c>
      <c r="J39" s="22">
        <v>2</v>
      </c>
      <c r="K39" s="16">
        <f t="shared" si="8"/>
        <v>-0.75</v>
      </c>
      <c r="L39" s="45"/>
      <c r="M39" s="18">
        <v>39</v>
      </c>
      <c r="N39" s="18">
        <v>17</v>
      </c>
      <c r="O39" s="18">
        <v>16</v>
      </c>
      <c r="P39" s="19">
        <f t="shared" si="9"/>
        <v>0.64102564102564108</v>
      </c>
      <c r="Q39" s="19">
        <f t="shared" si="10"/>
        <v>1.1764705882352942</v>
      </c>
      <c r="R39" s="20">
        <f t="shared" si="11"/>
        <v>0.125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24</v>
      </c>
      <c r="D40" s="53">
        <v>30</v>
      </c>
      <c r="E40" s="54">
        <f t="shared" si="6"/>
        <v>0.25</v>
      </c>
      <c r="F40" s="52">
        <v>7</v>
      </c>
      <c r="G40" s="52">
        <v>9</v>
      </c>
      <c r="H40" s="55">
        <f t="shared" si="7"/>
        <v>0.2857142857142857</v>
      </c>
      <c r="I40" s="52">
        <v>0</v>
      </c>
      <c r="J40" s="52">
        <v>1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1.2</v>
      </c>
      <c r="Q40" s="58">
        <f t="shared" si="10"/>
        <v>1.5</v>
      </c>
      <c r="R40" s="59">
        <f t="shared" si="11"/>
        <v>0.16666666666666666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249</v>
      </c>
      <c r="D41" s="48">
        <v>234</v>
      </c>
      <c r="E41" s="44">
        <f t="shared" si="6"/>
        <v>-6.0240963855421686E-2</v>
      </c>
      <c r="F41" s="47">
        <v>211</v>
      </c>
      <c r="G41" s="47">
        <v>221</v>
      </c>
      <c r="H41" s="49">
        <f t="shared" si="7"/>
        <v>4.7393364928909949E-2</v>
      </c>
      <c r="I41" s="47">
        <v>53</v>
      </c>
      <c r="J41" s="47">
        <v>56</v>
      </c>
      <c r="K41" s="49">
        <f t="shared" si="8"/>
        <v>5.6603773584905662E-2</v>
      </c>
      <c r="L41" s="45"/>
      <c r="M41" s="50">
        <v>566</v>
      </c>
      <c r="N41" s="50">
        <v>352</v>
      </c>
      <c r="O41" s="50">
        <v>320</v>
      </c>
      <c r="P41" s="61">
        <f t="shared" si="9"/>
        <v>0.41342756183745583</v>
      </c>
      <c r="Q41" s="61">
        <f t="shared" si="10"/>
        <v>0.62784090909090906</v>
      </c>
      <c r="R41" s="62">
        <f t="shared" si="11"/>
        <v>0.17499999999999999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426</v>
      </c>
      <c r="D42" s="53">
        <v>452</v>
      </c>
      <c r="E42" s="54">
        <f t="shared" si="6"/>
        <v>6.1032863849765258E-2</v>
      </c>
      <c r="F42" s="52">
        <v>337</v>
      </c>
      <c r="G42" s="52">
        <v>413</v>
      </c>
      <c r="H42" s="55">
        <f t="shared" si="7"/>
        <v>0.22551928783382788</v>
      </c>
      <c r="I42" s="52">
        <v>107</v>
      </c>
      <c r="J42" s="52">
        <v>106</v>
      </c>
      <c r="K42" s="55">
        <f t="shared" si="8"/>
        <v>-9.3457943925233638E-3</v>
      </c>
      <c r="L42" s="56"/>
      <c r="M42" s="57">
        <v>1174</v>
      </c>
      <c r="N42" s="57">
        <v>765</v>
      </c>
      <c r="O42" s="57">
        <v>699</v>
      </c>
      <c r="P42" s="58">
        <f t="shared" si="9"/>
        <v>0.38500851788756391</v>
      </c>
      <c r="Q42" s="58">
        <f t="shared" si="10"/>
        <v>0.5398692810457516</v>
      </c>
      <c r="R42" s="59">
        <f t="shared" si="11"/>
        <v>0.15164520743919885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6"/>
        <v>2</v>
      </c>
      <c r="F43" s="47">
        <v>1</v>
      </c>
      <c r="G43" s="63">
        <v>3</v>
      </c>
      <c r="H43" s="49">
        <f t="shared" si="7"/>
        <v>2</v>
      </c>
      <c r="I43" s="47">
        <v>0</v>
      </c>
      <c r="J43" s="23">
        <v>1</v>
      </c>
      <c r="K43" s="49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9</v>
      </c>
      <c r="D44" s="43">
        <v>18</v>
      </c>
      <c r="E44" s="15">
        <f t="shared" si="6"/>
        <v>1</v>
      </c>
      <c r="F44" s="22">
        <v>9</v>
      </c>
      <c r="G44" s="22">
        <v>11</v>
      </c>
      <c r="H44" s="49">
        <f>(G44-F44)/F44</f>
        <v>0.22222222222222221</v>
      </c>
      <c r="I44" s="22">
        <v>5</v>
      </c>
      <c r="J44" s="22">
        <v>3</v>
      </c>
      <c r="K44" s="16">
        <f t="shared" si="8"/>
        <v>-0.4</v>
      </c>
      <c r="L44" s="45"/>
      <c r="M44" s="18">
        <v>27</v>
      </c>
      <c r="N44" s="18">
        <v>22</v>
      </c>
      <c r="O44" s="18">
        <v>21</v>
      </c>
      <c r="P44" s="19">
        <f t="shared" si="9"/>
        <v>0.66666666666666663</v>
      </c>
      <c r="Q44" s="19">
        <f t="shared" si="10"/>
        <v>0.5</v>
      </c>
      <c r="R44" s="20">
        <f t="shared" si="11"/>
        <v>0.14285714285714285</v>
      </c>
      <c r="S44" s="21"/>
    </row>
    <row r="45" spans="1:21" ht="15.75" thickBot="1" x14ac:dyDescent="0.3">
      <c r="A45" s="70"/>
      <c r="B45" s="51" t="s">
        <v>18</v>
      </c>
      <c r="C45" s="52">
        <v>20</v>
      </c>
      <c r="D45" s="53">
        <v>12</v>
      </c>
      <c r="E45" s="54">
        <f t="shared" si="6"/>
        <v>-0.4</v>
      </c>
      <c r="F45" s="52">
        <v>3</v>
      </c>
      <c r="G45" s="52">
        <v>3</v>
      </c>
      <c r="H45" s="55">
        <f>(G45-F45)/F45</f>
        <v>0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0.42857142857142855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6</v>
      </c>
      <c r="E46" s="44">
        <f t="shared" si="6"/>
        <v>0</v>
      </c>
      <c r="F46" s="47">
        <v>5</v>
      </c>
      <c r="G46" s="47">
        <v>6</v>
      </c>
      <c r="H46" s="49">
        <f>(G46-F46)/F46</f>
        <v>0.2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0.54545454545454541</v>
      </c>
      <c r="Q46" s="61">
        <f t="shared" si="10"/>
        <v>0.8571428571428571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9</v>
      </c>
      <c r="D47" s="53">
        <v>8</v>
      </c>
      <c r="E47" s="54">
        <f t="shared" si="6"/>
        <v>-0.1111111111111111</v>
      </c>
      <c r="F47" s="52">
        <v>7</v>
      </c>
      <c r="G47" s="52">
        <v>7</v>
      </c>
      <c r="H47" s="55">
        <f>(G47-F47)/F47</f>
        <v>0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0.4</v>
      </c>
      <c r="Q47" s="58">
        <f t="shared" si="10"/>
        <v>0.46666666666666667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1</v>
      </c>
      <c r="E49" s="54">
        <f t="shared" si="6"/>
        <v>-0.5</v>
      </c>
      <c r="F49" s="52">
        <v>0</v>
      </c>
      <c r="G49" s="52">
        <v>1</v>
      </c>
      <c r="H49" s="54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0.1111111111111111</v>
      </c>
      <c r="Q49" s="58">
        <f t="shared" ref="Q49:Q55" si="12">G49/N49</f>
        <v>0.25</v>
      </c>
      <c r="R49" s="59">
        <f t="shared" ref="R49:R55" si="13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33</v>
      </c>
      <c r="D50" s="48">
        <v>19</v>
      </c>
      <c r="E50" s="44">
        <f t="shared" si="6"/>
        <v>-0.42424242424242425</v>
      </c>
      <c r="F50" s="47">
        <v>26</v>
      </c>
      <c r="G50" s="47">
        <v>19</v>
      </c>
      <c r="H50" s="49">
        <f t="shared" ref="H50:H53" si="14">(G50-F50)/F50</f>
        <v>-0.26923076923076922</v>
      </c>
      <c r="I50" s="47">
        <v>3</v>
      </c>
      <c r="J50" s="47">
        <v>2</v>
      </c>
      <c r="K50" s="49">
        <f t="shared" ref="K50:K53" si="15">(J50-I50)/I50</f>
        <v>-0.33333333333333331</v>
      </c>
      <c r="L50" s="64"/>
      <c r="M50" s="50">
        <v>74</v>
      </c>
      <c r="N50" s="50">
        <v>50</v>
      </c>
      <c r="O50" s="50">
        <v>46</v>
      </c>
      <c r="P50" s="61">
        <f t="shared" si="9"/>
        <v>0.25675675675675674</v>
      </c>
      <c r="Q50" s="61">
        <f t="shared" si="12"/>
        <v>0.38</v>
      </c>
      <c r="R50" s="62">
        <f t="shared" si="13"/>
        <v>4.3478260869565216E-2</v>
      </c>
      <c r="S50" s="21"/>
    </row>
    <row r="51" spans="1:19" ht="15.75" thickBot="1" x14ac:dyDescent="0.3">
      <c r="A51" s="70"/>
      <c r="B51" s="51" t="s">
        <v>17</v>
      </c>
      <c r="C51" s="52">
        <v>46</v>
      </c>
      <c r="D51" s="53">
        <v>30</v>
      </c>
      <c r="E51" s="54">
        <f t="shared" si="6"/>
        <v>-0.34782608695652173</v>
      </c>
      <c r="F51" s="52">
        <v>36</v>
      </c>
      <c r="G51" s="52">
        <v>27</v>
      </c>
      <c r="H51" s="55">
        <f t="shared" si="14"/>
        <v>-0.25</v>
      </c>
      <c r="I51" s="52">
        <v>5</v>
      </c>
      <c r="J51" s="52">
        <v>3</v>
      </c>
      <c r="K51" s="55">
        <f t="shared" si="15"/>
        <v>-0.4</v>
      </c>
      <c r="L51" s="65"/>
      <c r="M51" s="57">
        <v>150</v>
      </c>
      <c r="N51" s="57">
        <v>102</v>
      </c>
      <c r="O51" s="57">
        <v>96</v>
      </c>
      <c r="P51" s="58">
        <f t="shared" si="9"/>
        <v>0.2</v>
      </c>
      <c r="Q51" s="58">
        <f t="shared" si="12"/>
        <v>0.26470588235294118</v>
      </c>
      <c r="R51" s="59">
        <f t="shared" si="13"/>
        <v>3.125E-2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11</v>
      </c>
      <c r="D52" s="48">
        <v>16</v>
      </c>
      <c r="E52" s="44">
        <f t="shared" si="6"/>
        <v>0.45454545454545453</v>
      </c>
      <c r="F52" s="47">
        <v>10</v>
      </c>
      <c r="G52" s="47">
        <v>14</v>
      </c>
      <c r="H52" s="49">
        <f t="shared" si="14"/>
        <v>0.4</v>
      </c>
      <c r="I52" s="47">
        <v>2</v>
      </c>
      <c r="J52" s="47">
        <v>3</v>
      </c>
      <c r="K52" s="49">
        <f t="shared" si="15"/>
        <v>0.5</v>
      </c>
      <c r="L52" s="64"/>
      <c r="M52" s="50">
        <v>42</v>
      </c>
      <c r="N52" s="50">
        <v>31</v>
      </c>
      <c r="O52" s="50">
        <v>24</v>
      </c>
      <c r="P52" s="61">
        <f t="shared" si="9"/>
        <v>0.38095238095238093</v>
      </c>
      <c r="Q52" s="61">
        <f t="shared" si="12"/>
        <v>0.45161290322580644</v>
      </c>
      <c r="R52" s="62">
        <f t="shared" si="13"/>
        <v>0.125</v>
      </c>
      <c r="S52" s="21"/>
    </row>
    <row r="53" spans="1:19" ht="15.75" thickBot="1" x14ac:dyDescent="0.3">
      <c r="A53" s="70"/>
      <c r="B53" s="51" t="s">
        <v>17</v>
      </c>
      <c r="C53" s="52">
        <v>20</v>
      </c>
      <c r="D53" s="53">
        <v>29</v>
      </c>
      <c r="E53" s="54">
        <f t="shared" si="6"/>
        <v>0.45</v>
      </c>
      <c r="F53" s="52">
        <v>14</v>
      </c>
      <c r="G53" s="52">
        <v>22</v>
      </c>
      <c r="H53" s="55">
        <f t="shared" si="14"/>
        <v>0.5714285714285714</v>
      </c>
      <c r="I53" s="52">
        <v>3</v>
      </c>
      <c r="J53" s="52">
        <v>4</v>
      </c>
      <c r="K53" s="55">
        <f t="shared" si="15"/>
        <v>0.33333333333333331</v>
      </c>
      <c r="L53" s="65"/>
      <c r="M53" s="57">
        <v>74</v>
      </c>
      <c r="N53" s="57">
        <v>57</v>
      </c>
      <c r="O53" s="57">
        <v>47</v>
      </c>
      <c r="P53" s="58">
        <f t="shared" si="9"/>
        <v>0.39189189189189189</v>
      </c>
      <c r="Q53" s="58">
        <f t="shared" si="12"/>
        <v>0.38596491228070173</v>
      </c>
      <c r="R53" s="59">
        <f t="shared" si="13"/>
        <v>8.5106382978723402E-2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6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2</v>
      </c>
      <c r="E55" s="54">
        <f t="shared" si="6"/>
        <v>1</v>
      </c>
      <c r="F55" s="52">
        <v>0</v>
      </c>
      <c r="G55" s="52">
        <v>1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0.18181818181818182</v>
      </c>
      <c r="Q55" s="58">
        <f t="shared" si="12"/>
        <v>0.125</v>
      </c>
      <c r="R55" s="59">
        <f t="shared" si="13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107</v>
      </c>
      <c r="D6" s="9" t="s">
        <v>104</v>
      </c>
      <c r="E6" s="8" t="s">
        <v>53</v>
      </c>
      <c r="F6" s="8" t="s">
        <v>108</v>
      </c>
      <c r="G6" s="8" t="s">
        <v>105</v>
      </c>
      <c r="H6" s="8" t="s">
        <v>53</v>
      </c>
      <c r="I6" s="8" t="s">
        <v>109</v>
      </c>
      <c r="J6" s="8" t="s">
        <v>106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2235</v>
      </c>
      <c r="D7" s="14">
        <v>2248</v>
      </c>
      <c r="E7" s="15">
        <f t="shared" ref="E7:E15" si="0">(D7-C7)/C7</f>
        <v>5.8165548098434005E-3</v>
      </c>
      <c r="F7" s="14">
        <v>1565</v>
      </c>
      <c r="G7" s="14">
        <v>1671</v>
      </c>
      <c r="H7" s="16">
        <f t="shared" ref="H7:H15" si="1">(G7-F7)/F7</f>
        <v>6.773162939297124E-2</v>
      </c>
      <c r="I7" s="14">
        <v>416</v>
      </c>
      <c r="J7" s="14">
        <v>407</v>
      </c>
      <c r="K7" s="16">
        <f t="shared" ref="K7:K15" si="2">(J7-I7)/I7</f>
        <v>-2.1634615384615384E-2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0.58694516971279376</v>
      </c>
      <c r="Q7" s="19">
        <f t="shared" ref="Q7:Q15" si="4">G7/N7</f>
        <v>0.7466487935656837</v>
      </c>
      <c r="R7" s="20">
        <f t="shared" ref="R7:R15" si="5">J7/O7</f>
        <v>0.19380952380952382</v>
      </c>
      <c r="S7" s="21"/>
      <c r="T7" s="2"/>
      <c r="U7" s="2"/>
    </row>
    <row r="8" spans="1:21" x14ac:dyDescent="0.25">
      <c r="A8" s="81" t="s">
        <v>7</v>
      </c>
      <c r="B8" s="82"/>
      <c r="C8" s="22">
        <v>422</v>
      </c>
      <c r="D8" s="22">
        <v>361</v>
      </c>
      <c r="E8" s="15">
        <f t="shared" si="0"/>
        <v>-0.14454976303317535</v>
      </c>
      <c r="F8" s="22">
        <v>303</v>
      </c>
      <c r="G8" s="22">
        <v>274</v>
      </c>
      <c r="H8" s="16">
        <f t="shared" si="1"/>
        <v>-9.5709570957095716E-2</v>
      </c>
      <c r="I8" s="22">
        <v>90</v>
      </c>
      <c r="J8" s="22">
        <v>62</v>
      </c>
      <c r="K8" s="16">
        <f t="shared" si="2"/>
        <v>-0.31111111111111112</v>
      </c>
      <c r="L8" s="17"/>
      <c r="M8" s="18">
        <v>376</v>
      </c>
      <c r="N8" s="18">
        <v>205</v>
      </c>
      <c r="O8" s="18">
        <v>199</v>
      </c>
      <c r="P8" s="19">
        <f t="shared" si="3"/>
        <v>0.96010638297872342</v>
      </c>
      <c r="Q8" s="19">
        <f t="shared" si="4"/>
        <v>1.3365853658536586</v>
      </c>
      <c r="R8" s="20">
        <f t="shared" si="5"/>
        <v>0.31155778894472363</v>
      </c>
      <c r="S8" s="21"/>
      <c r="T8" s="2"/>
      <c r="U8" s="2"/>
    </row>
    <row r="9" spans="1:21" x14ac:dyDescent="0.25">
      <c r="A9" s="81" t="s">
        <v>39</v>
      </c>
      <c r="B9" s="82"/>
      <c r="C9" s="22">
        <v>334</v>
      </c>
      <c r="D9" s="22">
        <v>286</v>
      </c>
      <c r="E9" s="15">
        <f t="shared" si="0"/>
        <v>-0.1437125748502994</v>
      </c>
      <c r="F9" s="22">
        <v>232</v>
      </c>
      <c r="G9" s="22">
        <v>211</v>
      </c>
      <c r="H9" s="16">
        <f t="shared" si="1"/>
        <v>-9.0517241379310345E-2</v>
      </c>
      <c r="I9" s="22">
        <v>81</v>
      </c>
      <c r="J9" s="22">
        <v>50</v>
      </c>
      <c r="K9" s="16">
        <f t="shared" si="2"/>
        <v>-0.38271604938271603</v>
      </c>
      <c r="L9" s="17"/>
      <c r="M9" s="18">
        <v>342</v>
      </c>
      <c r="N9" s="18">
        <v>182</v>
      </c>
      <c r="O9" s="18">
        <v>177</v>
      </c>
      <c r="P9" s="19">
        <f t="shared" si="3"/>
        <v>0.83625730994152048</v>
      </c>
      <c r="Q9" s="19">
        <f t="shared" si="4"/>
        <v>1.1593406593406594</v>
      </c>
      <c r="R9" s="20">
        <f t="shared" si="5"/>
        <v>0.2824858757062147</v>
      </c>
      <c r="S9" s="21"/>
      <c r="T9" s="2"/>
      <c r="U9" s="2"/>
    </row>
    <row r="10" spans="1:21" x14ac:dyDescent="0.25">
      <c r="A10" s="81" t="s">
        <v>8</v>
      </c>
      <c r="B10" s="82"/>
      <c r="C10" s="22">
        <v>1490</v>
      </c>
      <c r="D10" s="22">
        <v>1446</v>
      </c>
      <c r="E10" s="15">
        <f t="shared" si="0"/>
        <v>-2.9530201342281879E-2</v>
      </c>
      <c r="F10" s="22">
        <v>1120</v>
      </c>
      <c r="G10" s="22">
        <v>1110</v>
      </c>
      <c r="H10" s="16">
        <f t="shared" si="1"/>
        <v>-8.9285714285714281E-3</v>
      </c>
      <c r="I10" s="22">
        <v>257</v>
      </c>
      <c r="J10" s="22">
        <v>248</v>
      </c>
      <c r="K10" s="16">
        <f t="shared" si="2"/>
        <v>-3.5019455252918288E-2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0.67760074976569817</v>
      </c>
      <c r="Q10" s="19">
        <f t="shared" si="4"/>
        <v>0.94629156010230175</v>
      </c>
      <c r="R10" s="20">
        <f t="shared" si="5"/>
        <v>0.22648401826484019</v>
      </c>
      <c r="S10" s="21"/>
      <c r="T10" s="2"/>
      <c r="U10" s="2"/>
    </row>
    <row r="11" spans="1:21" x14ac:dyDescent="0.25">
      <c r="A11" s="81" t="s">
        <v>9</v>
      </c>
      <c r="B11" s="82"/>
      <c r="C11" s="14">
        <v>164</v>
      </c>
      <c r="D11" s="14">
        <v>158</v>
      </c>
      <c r="E11" s="15">
        <f t="shared" si="0"/>
        <v>-3.6585365853658534E-2</v>
      </c>
      <c r="F11" s="14">
        <v>110</v>
      </c>
      <c r="G11" s="14">
        <v>127</v>
      </c>
      <c r="H11" s="16">
        <f t="shared" si="1"/>
        <v>0.15454545454545454</v>
      </c>
      <c r="I11" s="14">
        <v>54</v>
      </c>
      <c r="J11" s="14">
        <v>52</v>
      </c>
      <c r="K11" s="16">
        <f t="shared" si="2"/>
        <v>-3.7037037037037035E-2</v>
      </c>
      <c r="L11" s="17"/>
      <c r="M11" s="18">
        <v>606</v>
      </c>
      <c r="N11" s="18">
        <v>461</v>
      </c>
      <c r="O11" s="18">
        <v>439</v>
      </c>
      <c r="P11" s="19">
        <f t="shared" si="3"/>
        <v>0.26072607260726072</v>
      </c>
      <c r="Q11" s="19">
        <f t="shared" si="4"/>
        <v>0.27548806941431669</v>
      </c>
      <c r="R11" s="20">
        <f t="shared" si="5"/>
        <v>0.11845102505694761</v>
      </c>
      <c r="S11" s="21"/>
      <c r="T11" s="2"/>
      <c r="U11" s="2"/>
    </row>
    <row r="12" spans="1:21" x14ac:dyDescent="0.25">
      <c r="A12" s="81" t="s">
        <v>10</v>
      </c>
      <c r="B12" s="82"/>
      <c r="C12" s="14">
        <v>478</v>
      </c>
      <c r="D12" s="14">
        <v>577</v>
      </c>
      <c r="E12" s="15">
        <f t="shared" si="0"/>
        <v>0.20711297071129708</v>
      </c>
      <c r="F12" s="14">
        <v>307</v>
      </c>
      <c r="G12" s="14">
        <v>402</v>
      </c>
      <c r="H12" s="16">
        <f t="shared" si="1"/>
        <v>0.30944625407166126</v>
      </c>
      <c r="I12" s="14">
        <v>102</v>
      </c>
      <c r="J12" s="14">
        <v>103</v>
      </c>
      <c r="K12" s="16">
        <f t="shared" si="2"/>
        <v>9.8039215686274508E-3</v>
      </c>
      <c r="L12" s="17"/>
      <c r="M12" s="18">
        <v>1027</v>
      </c>
      <c r="N12" s="18">
        <v>559</v>
      </c>
      <c r="O12" s="18">
        <v>522</v>
      </c>
      <c r="P12" s="19">
        <f t="shared" si="3"/>
        <v>0.56183057448880236</v>
      </c>
      <c r="Q12" s="19">
        <f t="shared" si="4"/>
        <v>0.71914132379248663</v>
      </c>
      <c r="R12" s="20">
        <f t="shared" si="5"/>
        <v>0.19731800766283525</v>
      </c>
      <c r="S12" s="21"/>
      <c r="T12" s="2"/>
      <c r="U12" s="2"/>
    </row>
    <row r="13" spans="1:21" x14ac:dyDescent="0.25">
      <c r="A13" s="81" t="s">
        <v>11</v>
      </c>
      <c r="B13" s="82"/>
      <c r="C13" s="23">
        <v>103</v>
      </c>
      <c r="D13" s="23">
        <v>67</v>
      </c>
      <c r="E13" s="15">
        <f t="shared" si="0"/>
        <v>-0.34951456310679613</v>
      </c>
      <c r="F13" s="23">
        <v>28</v>
      </c>
      <c r="G13" s="23">
        <v>32</v>
      </c>
      <c r="H13" s="16">
        <f t="shared" si="1"/>
        <v>0.14285714285714285</v>
      </c>
      <c r="I13" s="23">
        <v>3</v>
      </c>
      <c r="J13" s="23">
        <v>4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1.0634920634920635</v>
      </c>
      <c r="Q13" s="19">
        <f t="shared" si="4"/>
        <v>0.71111111111111114</v>
      </c>
      <c r="R13" s="20">
        <f t="shared" si="5"/>
        <v>9.0909090909090912E-2</v>
      </c>
      <c r="S13" s="21"/>
      <c r="T13" s="2"/>
      <c r="U13" s="2"/>
    </row>
    <row r="14" spans="1:21" x14ac:dyDescent="0.25">
      <c r="A14" s="72" t="s">
        <v>12</v>
      </c>
      <c r="B14" s="73"/>
      <c r="C14" s="22">
        <v>819</v>
      </c>
      <c r="D14" s="22">
        <v>820</v>
      </c>
      <c r="E14" s="15">
        <f t="shared" si="0"/>
        <v>1.221001221001221E-3</v>
      </c>
      <c r="F14" s="22">
        <v>242</v>
      </c>
      <c r="G14" s="22">
        <v>262</v>
      </c>
      <c r="H14" s="16">
        <f t="shared" si="1"/>
        <v>8.2644628099173556E-2</v>
      </c>
      <c r="I14" s="22">
        <v>34</v>
      </c>
      <c r="J14" s="22">
        <v>42</v>
      </c>
      <c r="K14" s="16">
        <f t="shared" si="2"/>
        <v>0.23529411764705882</v>
      </c>
      <c r="L14" s="17"/>
      <c r="M14" s="18">
        <v>920</v>
      </c>
      <c r="N14" s="18">
        <v>308</v>
      </c>
      <c r="O14" s="18">
        <v>295</v>
      </c>
      <c r="P14" s="19">
        <f t="shared" si="3"/>
        <v>0.89130434782608692</v>
      </c>
      <c r="Q14" s="19">
        <f t="shared" si="4"/>
        <v>0.85064935064935066</v>
      </c>
      <c r="R14" s="20">
        <f t="shared" si="5"/>
        <v>0.14237288135593221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3054</v>
      </c>
      <c r="D15" s="26">
        <f>D7+D14</f>
        <v>3068</v>
      </c>
      <c r="E15" s="27">
        <f t="shared" si="0"/>
        <v>4.5841519318926003E-3</v>
      </c>
      <c r="F15" s="25">
        <f>F7+F14</f>
        <v>1807</v>
      </c>
      <c r="G15" s="25">
        <f>G7+G14</f>
        <v>1933</v>
      </c>
      <c r="H15" s="28">
        <f t="shared" si="1"/>
        <v>6.972883231876037E-2</v>
      </c>
      <c r="I15" s="25">
        <f>I7+I14</f>
        <v>450</v>
      </c>
      <c r="J15" s="25">
        <f>J7+J14</f>
        <v>449</v>
      </c>
      <c r="K15" s="28">
        <f t="shared" si="2"/>
        <v>-2.2222222222222222E-3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0.6458947368421053</v>
      </c>
      <c r="Q15" s="31">
        <f t="shared" si="4"/>
        <v>0.75923016496465046</v>
      </c>
      <c r="R15" s="32">
        <f t="shared" si="5"/>
        <v>0.18747390396659708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247</v>
      </c>
      <c r="D17" s="43">
        <v>272</v>
      </c>
      <c r="E17" s="15">
        <f t="shared" ref="E17:E55" si="6">(D17-C17)/C17</f>
        <v>0.10121457489878542</v>
      </c>
      <c r="F17" s="22">
        <v>174</v>
      </c>
      <c r="G17" s="22">
        <v>196</v>
      </c>
      <c r="H17" s="16">
        <f t="shared" ref="H17:H43" si="7">(G17-F17)/F17</f>
        <v>0.12643678160919541</v>
      </c>
      <c r="I17" s="22">
        <v>41</v>
      </c>
      <c r="J17" s="22">
        <v>42</v>
      </c>
      <c r="K17" s="49">
        <f t="shared" ref="K17:K45" si="8">(J17-I17)/I17</f>
        <v>2.4390243902439025E-2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0.97142857142857142</v>
      </c>
      <c r="Q17" s="19">
        <f t="shared" ref="Q17:Q47" si="10">G17/N17</f>
        <v>1.5680000000000001</v>
      </c>
      <c r="R17" s="20">
        <f t="shared" ref="R17:R47" si="11">J17/O17</f>
        <v>0.34146341463414637</v>
      </c>
      <c r="S17" s="21"/>
      <c r="T17" s="2"/>
      <c r="U17" s="2"/>
    </row>
    <row r="18" spans="1:21" x14ac:dyDescent="0.25">
      <c r="A18" s="79"/>
      <c r="B18" s="42" t="s">
        <v>17</v>
      </c>
      <c r="C18" s="47">
        <v>361</v>
      </c>
      <c r="D18" s="48">
        <v>412</v>
      </c>
      <c r="E18" s="44">
        <f t="shared" si="6"/>
        <v>0.14127423822714683</v>
      </c>
      <c r="F18" s="47">
        <v>235</v>
      </c>
      <c r="G18" s="47">
        <v>278</v>
      </c>
      <c r="H18" s="49">
        <f t="shared" si="7"/>
        <v>0.18297872340425531</v>
      </c>
      <c r="I18" s="47">
        <v>68</v>
      </c>
      <c r="J18" s="47">
        <v>67</v>
      </c>
      <c r="K18" s="16">
        <f t="shared" si="8"/>
        <v>-1.4705882352941176E-2</v>
      </c>
      <c r="L18" s="45"/>
      <c r="M18" s="50">
        <v>451</v>
      </c>
      <c r="N18" s="50">
        <v>215</v>
      </c>
      <c r="O18" s="50">
        <v>211</v>
      </c>
      <c r="P18" s="19">
        <f t="shared" si="9"/>
        <v>0.91352549889135259</v>
      </c>
      <c r="Q18" s="19">
        <f t="shared" si="10"/>
        <v>1.2930232558139534</v>
      </c>
      <c r="R18" s="20">
        <f t="shared" si="11"/>
        <v>0.31753554502369669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138</v>
      </c>
      <c r="D19" s="53">
        <v>112</v>
      </c>
      <c r="E19" s="54">
        <f t="shared" si="6"/>
        <v>-0.18840579710144928</v>
      </c>
      <c r="F19" s="52">
        <v>22</v>
      </c>
      <c r="G19" s="52">
        <v>26</v>
      </c>
      <c r="H19" s="55">
        <f t="shared" si="7"/>
        <v>0.18181818181818182</v>
      </c>
      <c r="I19" s="52">
        <v>0</v>
      </c>
      <c r="J19" s="52">
        <v>1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9"/>
        <v>0.73202614379084963</v>
      </c>
      <c r="Q19" s="58">
        <f t="shared" si="10"/>
        <v>0.9285714285714286</v>
      </c>
      <c r="R19" s="59">
        <f t="shared" si="11"/>
        <v>3.8461538461538464E-2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271</v>
      </c>
      <c r="D20" s="48">
        <v>281</v>
      </c>
      <c r="E20" s="44">
        <f t="shared" si="6"/>
        <v>3.6900369003690037E-2</v>
      </c>
      <c r="F20" s="47">
        <v>197</v>
      </c>
      <c r="G20" s="47">
        <v>210</v>
      </c>
      <c r="H20" s="49">
        <f t="shared" si="7"/>
        <v>6.5989847715736044E-2</v>
      </c>
      <c r="I20" s="47">
        <v>42</v>
      </c>
      <c r="J20" s="47">
        <v>52</v>
      </c>
      <c r="K20" s="49">
        <f t="shared" si="8"/>
        <v>0.23809523809523808</v>
      </c>
      <c r="L20" s="45"/>
      <c r="M20" s="50">
        <v>321</v>
      </c>
      <c r="N20" s="50">
        <v>158</v>
      </c>
      <c r="O20" s="50">
        <v>151</v>
      </c>
      <c r="P20" s="61">
        <f t="shared" si="9"/>
        <v>0.87538940809968846</v>
      </c>
      <c r="Q20" s="61">
        <f t="shared" si="10"/>
        <v>1.3291139240506329</v>
      </c>
      <c r="R20" s="62">
        <f t="shared" si="11"/>
        <v>0.3443708609271523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402</v>
      </c>
      <c r="D21" s="43">
        <v>416</v>
      </c>
      <c r="E21" s="15">
        <f t="shared" si="6"/>
        <v>3.482587064676617E-2</v>
      </c>
      <c r="F21" s="22">
        <v>274</v>
      </c>
      <c r="G21" s="22">
        <v>294</v>
      </c>
      <c r="H21" s="16">
        <f t="shared" si="7"/>
        <v>7.2992700729927001E-2</v>
      </c>
      <c r="I21" s="22">
        <v>68</v>
      </c>
      <c r="J21" s="22">
        <v>83</v>
      </c>
      <c r="K21" s="16">
        <f t="shared" si="8"/>
        <v>0.22058823529411764</v>
      </c>
      <c r="L21" s="45"/>
      <c r="M21" s="18">
        <v>563</v>
      </c>
      <c r="N21" s="18">
        <v>302</v>
      </c>
      <c r="O21" s="18">
        <v>283</v>
      </c>
      <c r="P21" s="19">
        <f t="shared" si="9"/>
        <v>0.738898756660746</v>
      </c>
      <c r="Q21" s="19">
        <f t="shared" si="10"/>
        <v>0.97350993377483441</v>
      </c>
      <c r="R21" s="20">
        <f t="shared" si="11"/>
        <v>0.29328621908127206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175</v>
      </c>
      <c r="D22" s="53">
        <v>208</v>
      </c>
      <c r="E22" s="54">
        <f t="shared" si="6"/>
        <v>0.18857142857142858</v>
      </c>
      <c r="F22" s="52">
        <v>72</v>
      </c>
      <c r="G22" s="52">
        <v>81</v>
      </c>
      <c r="H22" s="55">
        <f t="shared" si="7"/>
        <v>0.125</v>
      </c>
      <c r="I22" s="52">
        <v>12</v>
      </c>
      <c r="J22" s="52">
        <v>10</v>
      </c>
      <c r="K22" s="55">
        <f t="shared" si="8"/>
        <v>-0.16666666666666666</v>
      </c>
      <c r="L22" s="56"/>
      <c r="M22" s="57">
        <v>186</v>
      </c>
      <c r="N22" s="57">
        <v>62</v>
      </c>
      <c r="O22" s="57">
        <v>60</v>
      </c>
      <c r="P22" s="58">
        <f t="shared" si="9"/>
        <v>1.118279569892473</v>
      </c>
      <c r="Q22" s="58">
        <f t="shared" si="10"/>
        <v>1.3064516129032258</v>
      </c>
      <c r="R22" s="59">
        <f t="shared" si="11"/>
        <v>0.16666666666666666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301</v>
      </c>
      <c r="D23" s="48">
        <v>296</v>
      </c>
      <c r="E23" s="44">
        <f t="shared" si="6"/>
        <v>-1.6611295681063124E-2</v>
      </c>
      <c r="F23" s="47">
        <v>235</v>
      </c>
      <c r="G23" s="47">
        <v>234</v>
      </c>
      <c r="H23" s="49">
        <f t="shared" si="7"/>
        <v>-4.2553191489361703E-3</v>
      </c>
      <c r="I23" s="47">
        <v>45</v>
      </c>
      <c r="J23" s="47">
        <v>45</v>
      </c>
      <c r="K23" s="49">
        <f t="shared" si="8"/>
        <v>0</v>
      </c>
      <c r="L23" s="45"/>
      <c r="M23" s="50">
        <v>348</v>
      </c>
      <c r="N23" s="50">
        <v>173</v>
      </c>
      <c r="O23" s="50">
        <v>162</v>
      </c>
      <c r="P23" s="61">
        <f t="shared" si="9"/>
        <v>0.85057471264367812</v>
      </c>
      <c r="Q23" s="61">
        <f t="shared" si="10"/>
        <v>1.3526011560693643</v>
      </c>
      <c r="R23" s="62">
        <f t="shared" si="11"/>
        <v>0.27777777777777779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426</v>
      </c>
      <c r="D24" s="43">
        <v>414</v>
      </c>
      <c r="E24" s="15">
        <f t="shared" si="6"/>
        <v>-2.8169014084507043E-2</v>
      </c>
      <c r="F24" s="22">
        <v>315</v>
      </c>
      <c r="G24" s="22">
        <v>309</v>
      </c>
      <c r="H24" s="16">
        <f t="shared" si="7"/>
        <v>-1.9047619047619049E-2</v>
      </c>
      <c r="I24" s="22">
        <v>74</v>
      </c>
      <c r="J24" s="22">
        <v>64</v>
      </c>
      <c r="K24" s="16">
        <f t="shared" si="8"/>
        <v>-0.13513513513513514</v>
      </c>
      <c r="L24" s="45"/>
      <c r="M24" s="18">
        <v>532</v>
      </c>
      <c r="N24" s="18">
        <v>273</v>
      </c>
      <c r="O24" s="18">
        <v>261</v>
      </c>
      <c r="P24" s="19">
        <f t="shared" si="9"/>
        <v>0.77819548872180455</v>
      </c>
      <c r="Q24" s="19">
        <f t="shared" si="10"/>
        <v>1.1318681318681318</v>
      </c>
      <c r="R24" s="20">
        <f t="shared" si="11"/>
        <v>0.24521072796934865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214</v>
      </c>
      <c r="D25" s="53">
        <v>238</v>
      </c>
      <c r="E25" s="54">
        <f t="shared" si="6"/>
        <v>0.11214953271028037</v>
      </c>
      <c r="F25" s="52">
        <v>41</v>
      </c>
      <c r="G25" s="52">
        <v>59</v>
      </c>
      <c r="H25" s="55">
        <f t="shared" si="7"/>
        <v>0.43902439024390244</v>
      </c>
      <c r="I25" s="52">
        <v>2</v>
      </c>
      <c r="J25" s="52">
        <v>6</v>
      </c>
      <c r="K25" s="55">
        <f t="shared" si="8"/>
        <v>2</v>
      </c>
      <c r="L25" s="56"/>
      <c r="M25" s="57">
        <v>224</v>
      </c>
      <c r="N25" s="57">
        <v>57</v>
      </c>
      <c r="O25" s="57">
        <v>57</v>
      </c>
      <c r="P25" s="58">
        <f t="shared" si="9"/>
        <v>1.0625</v>
      </c>
      <c r="Q25" s="58">
        <f t="shared" si="10"/>
        <v>1.0350877192982457</v>
      </c>
      <c r="R25" s="59">
        <f t="shared" si="11"/>
        <v>0.10526315789473684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187</v>
      </c>
      <c r="D26" s="48">
        <v>178</v>
      </c>
      <c r="E26" s="44">
        <f t="shared" si="6"/>
        <v>-4.8128342245989303E-2</v>
      </c>
      <c r="F26" s="47">
        <v>136</v>
      </c>
      <c r="G26" s="47">
        <v>122</v>
      </c>
      <c r="H26" s="49">
        <f t="shared" si="7"/>
        <v>-0.10294117647058823</v>
      </c>
      <c r="I26" s="47">
        <v>35</v>
      </c>
      <c r="J26" s="47">
        <v>22</v>
      </c>
      <c r="K26" s="49">
        <f t="shared" si="8"/>
        <v>-0.37142857142857144</v>
      </c>
      <c r="L26" s="45"/>
      <c r="M26" s="50">
        <v>250</v>
      </c>
      <c r="N26" s="50">
        <v>133</v>
      </c>
      <c r="O26" s="50">
        <v>128</v>
      </c>
      <c r="P26" s="61">
        <f t="shared" si="9"/>
        <v>0.71199999999999997</v>
      </c>
      <c r="Q26" s="61">
        <f t="shared" si="10"/>
        <v>0.91729323308270672</v>
      </c>
      <c r="R26" s="62">
        <f t="shared" si="11"/>
        <v>0.171875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244</v>
      </c>
      <c r="D27" s="43">
        <v>244</v>
      </c>
      <c r="E27" s="15">
        <f t="shared" si="6"/>
        <v>0</v>
      </c>
      <c r="F27" s="22">
        <v>171</v>
      </c>
      <c r="G27" s="22">
        <v>172</v>
      </c>
      <c r="H27" s="16">
        <f t="shared" si="7"/>
        <v>5.8479532163742687E-3</v>
      </c>
      <c r="I27" s="22">
        <v>40</v>
      </c>
      <c r="J27" s="22">
        <v>32</v>
      </c>
      <c r="K27" s="16">
        <f t="shared" si="8"/>
        <v>-0.2</v>
      </c>
      <c r="L27" s="45"/>
      <c r="M27" s="18">
        <v>350</v>
      </c>
      <c r="N27" s="18">
        <v>203</v>
      </c>
      <c r="O27" s="18">
        <v>197</v>
      </c>
      <c r="P27" s="19">
        <f t="shared" si="9"/>
        <v>0.69714285714285718</v>
      </c>
      <c r="Q27" s="19">
        <f t="shared" si="10"/>
        <v>0.84729064039408863</v>
      </c>
      <c r="R27" s="20">
        <f t="shared" si="11"/>
        <v>0.16243654822335024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22</v>
      </c>
      <c r="D28" s="53">
        <v>30</v>
      </c>
      <c r="E28" s="54">
        <f t="shared" si="6"/>
        <v>0.36363636363636365</v>
      </c>
      <c r="F28" s="52">
        <v>10</v>
      </c>
      <c r="G28" s="52">
        <v>8</v>
      </c>
      <c r="H28" s="55">
        <f t="shared" si="7"/>
        <v>-0.2</v>
      </c>
      <c r="I28" s="52">
        <v>1</v>
      </c>
      <c r="J28" s="52">
        <v>0</v>
      </c>
      <c r="K28" s="55">
        <f t="shared" si="8"/>
        <v>-1</v>
      </c>
      <c r="L28" s="56"/>
      <c r="M28" s="57">
        <v>23</v>
      </c>
      <c r="N28" s="57">
        <v>10</v>
      </c>
      <c r="O28" s="57">
        <v>10</v>
      </c>
      <c r="P28" s="58">
        <f t="shared" si="9"/>
        <v>1.3043478260869565</v>
      </c>
      <c r="Q28" s="58">
        <f t="shared" si="10"/>
        <v>0.8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59</v>
      </c>
      <c r="D29" s="48">
        <v>43</v>
      </c>
      <c r="E29" s="44">
        <f t="shared" si="6"/>
        <v>-0.2711864406779661</v>
      </c>
      <c r="F29" s="47">
        <v>41</v>
      </c>
      <c r="G29" s="47">
        <v>29</v>
      </c>
      <c r="H29" s="49">
        <f t="shared" si="7"/>
        <v>-0.29268292682926828</v>
      </c>
      <c r="I29" s="47">
        <v>12</v>
      </c>
      <c r="J29" s="47">
        <v>9</v>
      </c>
      <c r="K29" s="49">
        <f t="shared" si="8"/>
        <v>-0.25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0.82857142857142863</v>
      </c>
      <c r="R29" s="62">
        <f t="shared" si="11"/>
        <v>0.25714285714285712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94</v>
      </c>
      <c r="D30" s="43">
        <v>81</v>
      </c>
      <c r="E30" s="15">
        <f t="shared" si="6"/>
        <v>-0.13829787234042554</v>
      </c>
      <c r="F30" s="22">
        <v>63</v>
      </c>
      <c r="G30" s="22">
        <v>58</v>
      </c>
      <c r="H30" s="16">
        <f t="shared" si="7"/>
        <v>-7.9365079365079361E-2</v>
      </c>
      <c r="I30" s="22">
        <v>17</v>
      </c>
      <c r="J30" s="22">
        <v>22</v>
      </c>
      <c r="K30" s="16">
        <f t="shared" si="8"/>
        <v>0.29411764705882354</v>
      </c>
      <c r="L30" s="45"/>
      <c r="M30" s="18">
        <v>136</v>
      </c>
      <c r="N30" s="18">
        <v>70</v>
      </c>
      <c r="O30" s="18">
        <v>69</v>
      </c>
      <c r="P30" s="19">
        <f t="shared" si="9"/>
        <v>0.59558823529411764</v>
      </c>
      <c r="Q30" s="19">
        <f t="shared" si="10"/>
        <v>0.82857142857142863</v>
      </c>
      <c r="R30" s="20">
        <f t="shared" si="11"/>
        <v>0.3188405797101449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88</v>
      </c>
      <c r="D31" s="53">
        <v>83</v>
      </c>
      <c r="E31" s="54">
        <f t="shared" si="6"/>
        <v>-5.6818181818181816E-2</v>
      </c>
      <c r="F31" s="52">
        <v>60</v>
      </c>
      <c r="G31" s="52">
        <v>52</v>
      </c>
      <c r="H31" s="55">
        <f t="shared" si="7"/>
        <v>-0.13333333333333333</v>
      </c>
      <c r="I31" s="52">
        <v>15</v>
      </c>
      <c r="J31" s="52">
        <v>21</v>
      </c>
      <c r="K31" s="55">
        <f t="shared" si="8"/>
        <v>0.4</v>
      </c>
      <c r="L31" s="56"/>
      <c r="M31" s="57">
        <v>119</v>
      </c>
      <c r="N31" s="57">
        <v>75</v>
      </c>
      <c r="O31" s="57">
        <v>68</v>
      </c>
      <c r="P31" s="58">
        <f t="shared" si="9"/>
        <v>0.69747899159663862</v>
      </c>
      <c r="Q31" s="58">
        <f t="shared" si="10"/>
        <v>0.69333333333333336</v>
      </c>
      <c r="R31" s="59">
        <f t="shared" si="11"/>
        <v>0.30882352941176472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7</v>
      </c>
      <c r="H32" s="49">
        <f t="shared" si="7"/>
        <v>-0.41666666666666669</v>
      </c>
      <c r="I32" s="47">
        <v>6</v>
      </c>
      <c r="J32" s="47">
        <v>2</v>
      </c>
      <c r="K32" s="49">
        <f t="shared" si="8"/>
        <v>-0.66666666666666663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26</v>
      </c>
      <c r="D33" s="43">
        <v>22</v>
      </c>
      <c r="E33" s="15">
        <f t="shared" si="6"/>
        <v>-0.15384615384615385</v>
      </c>
      <c r="F33" s="22">
        <v>19</v>
      </c>
      <c r="G33" s="22">
        <v>18</v>
      </c>
      <c r="H33" s="16">
        <f t="shared" si="7"/>
        <v>-5.2631578947368418E-2</v>
      </c>
      <c r="I33" s="22">
        <v>8</v>
      </c>
      <c r="J33" s="22">
        <v>7</v>
      </c>
      <c r="K33" s="16">
        <f t="shared" si="8"/>
        <v>-0.125</v>
      </c>
      <c r="L33" s="45"/>
      <c r="M33" s="18">
        <v>36</v>
      </c>
      <c r="N33" s="18">
        <v>23</v>
      </c>
      <c r="O33" s="18">
        <v>22</v>
      </c>
      <c r="P33" s="19">
        <f t="shared" si="9"/>
        <v>0.61111111111111116</v>
      </c>
      <c r="Q33" s="19">
        <f t="shared" si="10"/>
        <v>0.78260869565217395</v>
      </c>
      <c r="R33" s="20">
        <f t="shared" si="11"/>
        <v>0.31818181818181818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99</v>
      </c>
      <c r="D34" s="53">
        <v>79</v>
      </c>
      <c r="E34" s="54">
        <f t="shared" si="6"/>
        <v>-0.20202020202020202</v>
      </c>
      <c r="F34" s="52">
        <v>15</v>
      </c>
      <c r="G34" s="52">
        <v>13</v>
      </c>
      <c r="H34" s="55">
        <f t="shared" si="7"/>
        <v>-0.13333333333333333</v>
      </c>
      <c r="I34" s="52">
        <v>0</v>
      </c>
      <c r="J34" s="52">
        <v>0</v>
      </c>
      <c r="K34" s="55"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0.75238095238095237</v>
      </c>
      <c r="Q34" s="58">
        <f t="shared" si="10"/>
        <v>0.48148148148148145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109</v>
      </c>
      <c r="D35" s="48">
        <v>84</v>
      </c>
      <c r="E35" s="44">
        <f t="shared" si="6"/>
        <v>-0.22935779816513763</v>
      </c>
      <c r="F35" s="47">
        <v>71</v>
      </c>
      <c r="G35" s="47">
        <v>54</v>
      </c>
      <c r="H35" s="49">
        <f t="shared" si="7"/>
        <v>-0.23943661971830985</v>
      </c>
      <c r="I35" s="47">
        <v>27</v>
      </c>
      <c r="J35" s="47">
        <v>17</v>
      </c>
      <c r="K35" s="49">
        <f t="shared" si="8"/>
        <v>-0.37037037037037035</v>
      </c>
      <c r="L35" s="45"/>
      <c r="M35" s="50">
        <v>133</v>
      </c>
      <c r="N35" s="50">
        <v>82</v>
      </c>
      <c r="O35" s="50">
        <v>74</v>
      </c>
      <c r="P35" s="61">
        <f t="shared" si="9"/>
        <v>0.63157894736842102</v>
      </c>
      <c r="Q35" s="61">
        <f t="shared" si="10"/>
        <v>0.65853658536585369</v>
      </c>
      <c r="R35" s="62">
        <f t="shared" si="11"/>
        <v>0.22972972972972974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167</v>
      </c>
      <c r="D36" s="43">
        <v>132</v>
      </c>
      <c r="E36" s="15">
        <f t="shared" si="6"/>
        <v>-0.20958083832335328</v>
      </c>
      <c r="F36" s="22">
        <v>104</v>
      </c>
      <c r="G36" s="22">
        <v>85</v>
      </c>
      <c r="H36" s="16">
        <f t="shared" si="7"/>
        <v>-0.18269230769230768</v>
      </c>
      <c r="I36" s="22">
        <v>44</v>
      </c>
      <c r="J36" s="22">
        <v>26</v>
      </c>
      <c r="K36" s="16">
        <f t="shared" si="8"/>
        <v>-0.40909090909090912</v>
      </c>
      <c r="L36" s="45"/>
      <c r="M36" s="18">
        <v>258</v>
      </c>
      <c r="N36" s="18">
        <v>162</v>
      </c>
      <c r="O36" s="18">
        <v>154</v>
      </c>
      <c r="P36" s="19">
        <f t="shared" si="9"/>
        <v>0.51162790697674421</v>
      </c>
      <c r="Q36" s="19">
        <f t="shared" si="10"/>
        <v>0.52469135802469136</v>
      </c>
      <c r="R36" s="20">
        <f t="shared" si="11"/>
        <v>0.16883116883116883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39</v>
      </c>
      <c r="D37" s="53">
        <v>30</v>
      </c>
      <c r="E37" s="54">
        <f t="shared" si="6"/>
        <v>-0.23076923076923078</v>
      </c>
      <c r="F37" s="52">
        <v>15</v>
      </c>
      <c r="G37" s="52">
        <v>11</v>
      </c>
      <c r="H37" s="55">
        <f t="shared" si="7"/>
        <v>-0.26666666666666666</v>
      </c>
      <c r="I37" s="52">
        <v>3</v>
      </c>
      <c r="J37" s="52">
        <v>4</v>
      </c>
      <c r="K37" s="55">
        <f t="shared" si="8"/>
        <v>0.33333333333333331</v>
      </c>
      <c r="L37" s="56"/>
      <c r="M37" s="57">
        <v>57</v>
      </c>
      <c r="N37" s="57">
        <v>32</v>
      </c>
      <c r="O37" s="57">
        <v>31</v>
      </c>
      <c r="P37" s="58">
        <f t="shared" si="9"/>
        <v>0.52631578947368418</v>
      </c>
      <c r="Q37" s="58">
        <f t="shared" si="10"/>
        <v>0.34375</v>
      </c>
      <c r="R37" s="59">
        <f t="shared" si="11"/>
        <v>0.12903225806451613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17</v>
      </c>
      <c r="D38" s="48">
        <v>12</v>
      </c>
      <c r="E38" s="44">
        <f t="shared" si="6"/>
        <v>-0.29411764705882354</v>
      </c>
      <c r="F38" s="47">
        <v>12</v>
      </c>
      <c r="G38" s="47">
        <v>10</v>
      </c>
      <c r="H38" s="49">
        <f t="shared" si="7"/>
        <v>-0.16666666666666666</v>
      </c>
      <c r="I38" s="47">
        <v>3</v>
      </c>
      <c r="J38" s="47">
        <v>0</v>
      </c>
      <c r="K38" s="49">
        <f t="shared" si="8"/>
        <v>-1</v>
      </c>
      <c r="L38" s="45"/>
      <c r="M38" s="50">
        <v>18</v>
      </c>
      <c r="N38" s="50">
        <v>10</v>
      </c>
      <c r="O38" s="50">
        <v>9</v>
      </c>
      <c r="P38" s="61">
        <f t="shared" si="9"/>
        <v>0.66666666666666663</v>
      </c>
      <c r="Q38" s="61">
        <f t="shared" si="10"/>
        <v>1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28</v>
      </c>
      <c r="D39" s="43">
        <v>23</v>
      </c>
      <c r="E39" s="15">
        <f t="shared" si="6"/>
        <v>-0.17857142857142858</v>
      </c>
      <c r="F39" s="22">
        <v>19</v>
      </c>
      <c r="G39" s="22">
        <v>20</v>
      </c>
      <c r="H39" s="16">
        <f t="shared" si="7"/>
        <v>5.2631578947368418E-2</v>
      </c>
      <c r="I39" s="22">
        <v>7</v>
      </c>
      <c r="J39" s="22">
        <v>2</v>
      </c>
      <c r="K39" s="16">
        <f t="shared" si="8"/>
        <v>-0.7142857142857143</v>
      </c>
      <c r="L39" s="45"/>
      <c r="M39" s="18">
        <v>39</v>
      </c>
      <c r="N39" s="18">
        <v>17</v>
      </c>
      <c r="O39" s="18">
        <v>16</v>
      </c>
      <c r="P39" s="19">
        <f t="shared" si="9"/>
        <v>0.58974358974358976</v>
      </c>
      <c r="Q39" s="19">
        <f t="shared" si="10"/>
        <v>1.1764705882352942</v>
      </c>
      <c r="R39" s="20">
        <f t="shared" si="11"/>
        <v>0.125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24</v>
      </c>
      <c r="D40" s="53">
        <v>28</v>
      </c>
      <c r="E40" s="54">
        <f t="shared" si="6"/>
        <v>0.16666666666666666</v>
      </c>
      <c r="F40" s="52">
        <v>5</v>
      </c>
      <c r="G40" s="52">
        <v>9</v>
      </c>
      <c r="H40" s="55">
        <f t="shared" si="7"/>
        <v>0.8</v>
      </c>
      <c r="I40" s="52">
        <v>0</v>
      </c>
      <c r="J40" s="52">
        <v>0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1.1200000000000001</v>
      </c>
      <c r="Q40" s="58">
        <f t="shared" si="10"/>
        <v>1.5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239</v>
      </c>
      <c r="D41" s="48">
        <v>225</v>
      </c>
      <c r="E41" s="44">
        <f t="shared" si="6"/>
        <v>-5.8577405857740586E-2</v>
      </c>
      <c r="F41" s="47">
        <v>202</v>
      </c>
      <c r="G41" s="47">
        <v>208</v>
      </c>
      <c r="H41" s="49">
        <f t="shared" si="7"/>
        <v>2.9702970297029702E-2</v>
      </c>
      <c r="I41" s="47">
        <v>43</v>
      </c>
      <c r="J41" s="47">
        <v>53</v>
      </c>
      <c r="K41" s="49">
        <f t="shared" si="8"/>
        <v>0.23255813953488372</v>
      </c>
      <c r="L41" s="45"/>
      <c r="M41" s="50">
        <v>566</v>
      </c>
      <c r="N41" s="50">
        <v>352</v>
      </c>
      <c r="O41" s="50">
        <v>320</v>
      </c>
      <c r="P41" s="61">
        <f t="shared" si="9"/>
        <v>0.39752650176678445</v>
      </c>
      <c r="Q41" s="61">
        <f t="shared" si="10"/>
        <v>0.59090909090909094</v>
      </c>
      <c r="R41" s="62">
        <f t="shared" si="11"/>
        <v>0.16562499999999999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407</v>
      </c>
      <c r="D42" s="53">
        <v>424</v>
      </c>
      <c r="E42" s="54">
        <f t="shared" si="6"/>
        <v>4.1769041769041768E-2</v>
      </c>
      <c r="F42" s="52">
        <v>305</v>
      </c>
      <c r="G42" s="52">
        <v>377</v>
      </c>
      <c r="H42" s="55">
        <f t="shared" si="7"/>
        <v>0.23606557377049181</v>
      </c>
      <c r="I42" s="52">
        <v>82</v>
      </c>
      <c r="J42" s="52">
        <v>94</v>
      </c>
      <c r="K42" s="55">
        <f t="shared" si="8"/>
        <v>0.14634146341463414</v>
      </c>
      <c r="L42" s="56"/>
      <c r="M42" s="57">
        <v>1174</v>
      </c>
      <c r="N42" s="57">
        <v>765</v>
      </c>
      <c r="O42" s="57">
        <v>699</v>
      </c>
      <c r="P42" s="58">
        <f t="shared" si="9"/>
        <v>0.36115843270868825</v>
      </c>
      <c r="Q42" s="58">
        <f t="shared" si="10"/>
        <v>0.49281045751633989</v>
      </c>
      <c r="R42" s="59">
        <f t="shared" si="11"/>
        <v>0.13447782546494993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6"/>
        <v>2</v>
      </c>
      <c r="F43" s="47">
        <v>1</v>
      </c>
      <c r="G43" s="63">
        <v>3</v>
      </c>
      <c r="H43" s="49">
        <f t="shared" si="7"/>
        <v>2</v>
      </c>
      <c r="I43" s="47">
        <v>0</v>
      </c>
      <c r="J43" s="23">
        <v>1</v>
      </c>
      <c r="K43" s="49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9</v>
      </c>
      <c r="D44" s="43">
        <v>16</v>
      </c>
      <c r="E44" s="15">
        <f t="shared" si="6"/>
        <v>0.77777777777777779</v>
      </c>
      <c r="F44" s="22">
        <v>8</v>
      </c>
      <c r="G44" s="22">
        <v>9</v>
      </c>
      <c r="H44" s="49">
        <f>(G44-F44)/F44</f>
        <v>0.125</v>
      </c>
      <c r="I44" s="22">
        <v>3</v>
      </c>
      <c r="J44" s="22">
        <v>3</v>
      </c>
      <c r="K44" s="16">
        <f t="shared" si="8"/>
        <v>0</v>
      </c>
      <c r="L44" s="45"/>
      <c r="M44" s="18">
        <v>27</v>
      </c>
      <c r="N44" s="18">
        <v>22</v>
      </c>
      <c r="O44" s="18">
        <v>21</v>
      </c>
      <c r="P44" s="19">
        <f t="shared" si="9"/>
        <v>0.59259259259259256</v>
      </c>
      <c r="Q44" s="19">
        <f t="shared" si="10"/>
        <v>0.40909090909090912</v>
      </c>
      <c r="R44" s="20">
        <f t="shared" si="11"/>
        <v>0.14285714285714285</v>
      </c>
      <c r="S44" s="21"/>
    </row>
    <row r="45" spans="1:21" ht="15.75" thickBot="1" x14ac:dyDescent="0.3">
      <c r="A45" s="70"/>
      <c r="B45" s="51" t="s">
        <v>18</v>
      </c>
      <c r="C45" s="52">
        <v>20</v>
      </c>
      <c r="D45" s="53">
        <v>12</v>
      </c>
      <c r="E45" s="54">
        <f t="shared" si="6"/>
        <v>-0.4</v>
      </c>
      <c r="F45" s="52">
        <v>2</v>
      </c>
      <c r="G45" s="52">
        <v>3</v>
      </c>
      <c r="H45" s="55">
        <f>(G45-F45)/F45</f>
        <v>0.5</v>
      </c>
      <c r="I45" s="52">
        <v>1</v>
      </c>
      <c r="J45" s="52">
        <v>0</v>
      </c>
      <c r="K45" s="55">
        <f t="shared" si="8"/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0.42857142857142855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5</v>
      </c>
      <c r="D46" s="48">
        <v>6</v>
      </c>
      <c r="E46" s="44">
        <f t="shared" si="6"/>
        <v>0.2</v>
      </c>
      <c r="F46" s="47">
        <v>4</v>
      </c>
      <c r="G46" s="47">
        <v>5</v>
      </c>
      <c r="H46" s="49">
        <f>(G46-F46)/F46</f>
        <v>0.25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0.54545454545454541</v>
      </c>
      <c r="Q46" s="61">
        <f t="shared" si="10"/>
        <v>0.7142857142857143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9</v>
      </c>
      <c r="D47" s="53">
        <v>7</v>
      </c>
      <c r="E47" s="54">
        <f t="shared" si="6"/>
        <v>-0.22222222222222221</v>
      </c>
      <c r="F47" s="52">
        <v>5</v>
      </c>
      <c r="G47" s="52">
        <v>6</v>
      </c>
      <c r="H47" s="55">
        <f>(G47-F47)/F47</f>
        <v>0.2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0.35</v>
      </c>
      <c r="Q47" s="58">
        <f t="shared" si="10"/>
        <v>0.4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v>0</v>
      </c>
      <c r="F48" s="47">
        <v>1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1</v>
      </c>
      <c r="E49" s="54">
        <f t="shared" si="6"/>
        <v>-0.5</v>
      </c>
      <c r="F49" s="52">
        <v>1</v>
      </c>
      <c r="G49" s="52">
        <v>1</v>
      </c>
      <c r="H49" s="54">
        <f t="shared" ref="H49:H53" si="12">(G49-F49)/F49</f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0.1111111111111111</v>
      </c>
      <c r="Q49" s="58">
        <f t="shared" ref="Q49:Q55" si="13">G49/N49</f>
        <v>0.25</v>
      </c>
      <c r="R49" s="59">
        <f t="shared" ref="R49:R55" si="14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28</v>
      </c>
      <c r="D50" s="48">
        <v>18</v>
      </c>
      <c r="E50" s="44">
        <f t="shared" si="6"/>
        <v>-0.35714285714285715</v>
      </c>
      <c r="F50" s="47">
        <v>26</v>
      </c>
      <c r="G50" s="47">
        <v>17</v>
      </c>
      <c r="H50" s="49">
        <f t="shared" si="12"/>
        <v>-0.34615384615384615</v>
      </c>
      <c r="I50" s="47">
        <v>3</v>
      </c>
      <c r="J50" s="47">
        <v>2</v>
      </c>
      <c r="K50" s="49">
        <f t="shared" ref="K50:K51" si="15">(J50-I50)/I50</f>
        <v>-0.33333333333333331</v>
      </c>
      <c r="L50" s="64"/>
      <c r="M50" s="50">
        <v>74</v>
      </c>
      <c r="N50" s="50">
        <v>50</v>
      </c>
      <c r="O50" s="50">
        <v>46</v>
      </c>
      <c r="P50" s="61">
        <f t="shared" si="9"/>
        <v>0.24324324324324326</v>
      </c>
      <c r="Q50" s="61">
        <f t="shared" si="13"/>
        <v>0.34</v>
      </c>
      <c r="R50" s="62">
        <f t="shared" si="14"/>
        <v>4.3478260869565216E-2</v>
      </c>
      <c r="S50" s="21"/>
    </row>
    <row r="51" spans="1:19" ht="15.75" thickBot="1" x14ac:dyDescent="0.3">
      <c r="A51" s="70"/>
      <c r="B51" s="51" t="s">
        <v>17</v>
      </c>
      <c r="C51" s="52">
        <v>41</v>
      </c>
      <c r="D51" s="53">
        <v>27</v>
      </c>
      <c r="E51" s="54">
        <f t="shared" si="6"/>
        <v>-0.34146341463414637</v>
      </c>
      <c r="F51" s="52">
        <v>35</v>
      </c>
      <c r="G51" s="52">
        <v>23</v>
      </c>
      <c r="H51" s="55">
        <f t="shared" si="12"/>
        <v>-0.34285714285714286</v>
      </c>
      <c r="I51" s="52">
        <v>5</v>
      </c>
      <c r="J51" s="52">
        <v>3</v>
      </c>
      <c r="K51" s="55">
        <f t="shared" si="15"/>
        <v>-0.4</v>
      </c>
      <c r="L51" s="65"/>
      <c r="M51" s="57">
        <v>150</v>
      </c>
      <c r="N51" s="57">
        <v>102</v>
      </c>
      <c r="O51" s="57">
        <v>96</v>
      </c>
      <c r="P51" s="58">
        <f t="shared" si="9"/>
        <v>0.18</v>
      </c>
      <c r="Q51" s="58">
        <f t="shared" si="13"/>
        <v>0.22549019607843138</v>
      </c>
      <c r="R51" s="59">
        <f t="shared" si="14"/>
        <v>3.125E-2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11</v>
      </c>
      <c r="D52" s="48">
        <v>16</v>
      </c>
      <c r="E52" s="44">
        <f t="shared" si="6"/>
        <v>0.45454545454545453</v>
      </c>
      <c r="F52" s="47">
        <v>8</v>
      </c>
      <c r="G52" s="47">
        <v>14</v>
      </c>
      <c r="H52" s="49">
        <f t="shared" si="12"/>
        <v>0.75</v>
      </c>
      <c r="I52" s="47">
        <v>0</v>
      </c>
      <c r="J52" s="47">
        <v>3</v>
      </c>
      <c r="K52" s="49">
        <v>0</v>
      </c>
      <c r="L52" s="64"/>
      <c r="M52" s="50">
        <v>42</v>
      </c>
      <c r="N52" s="50">
        <v>31</v>
      </c>
      <c r="O52" s="50">
        <v>24</v>
      </c>
      <c r="P52" s="61">
        <f t="shared" si="9"/>
        <v>0.38095238095238093</v>
      </c>
      <c r="Q52" s="61">
        <f t="shared" si="13"/>
        <v>0.45161290322580644</v>
      </c>
      <c r="R52" s="62">
        <f t="shared" si="14"/>
        <v>0.125</v>
      </c>
      <c r="S52" s="21"/>
    </row>
    <row r="53" spans="1:19" ht="15.75" thickBot="1" x14ac:dyDescent="0.3">
      <c r="A53" s="70"/>
      <c r="B53" s="51" t="s">
        <v>17</v>
      </c>
      <c r="C53" s="52">
        <v>18</v>
      </c>
      <c r="D53" s="53">
        <v>28</v>
      </c>
      <c r="E53" s="54">
        <f t="shared" si="6"/>
        <v>0.55555555555555558</v>
      </c>
      <c r="F53" s="52">
        <v>11</v>
      </c>
      <c r="G53" s="52">
        <v>21</v>
      </c>
      <c r="H53" s="55">
        <f t="shared" si="12"/>
        <v>0.90909090909090906</v>
      </c>
      <c r="I53" s="52">
        <v>0</v>
      </c>
      <c r="J53" s="52">
        <v>4</v>
      </c>
      <c r="K53" s="55">
        <v>0</v>
      </c>
      <c r="L53" s="65"/>
      <c r="M53" s="57">
        <v>74</v>
      </c>
      <c r="N53" s="57">
        <v>57</v>
      </c>
      <c r="O53" s="57">
        <v>47</v>
      </c>
      <c r="P53" s="58">
        <f t="shared" si="9"/>
        <v>0.3783783783783784</v>
      </c>
      <c r="Q53" s="58">
        <f t="shared" si="13"/>
        <v>0.36842105263157893</v>
      </c>
      <c r="R53" s="59">
        <f t="shared" si="14"/>
        <v>8.5106382978723402E-2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6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1</v>
      </c>
      <c r="E55" s="54">
        <f t="shared" si="6"/>
        <v>0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9.0909090909090912E-2</v>
      </c>
      <c r="Q55" s="58">
        <f t="shared" si="13"/>
        <v>0</v>
      </c>
      <c r="R55" s="59">
        <f t="shared" si="14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96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97</v>
      </c>
      <c r="D6" s="9" t="s">
        <v>98</v>
      </c>
      <c r="E6" s="8" t="s">
        <v>53</v>
      </c>
      <c r="F6" s="8" t="s">
        <v>99</v>
      </c>
      <c r="G6" s="8" t="s">
        <v>100</v>
      </c>
      <c r="H6" s="8" t="s">
        <v>53</v>
      </c>
      <c r="I6" s="8" t="s">
        <v>101</v>
      </c>
      <c r="J6" s="8" t="s">
        <v>102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2144</v>
      </c>
      <c r="D7" s="14">
        <v>2136</v>
      </c>
      <c r="E7" s="15">
        <f t="shared" ref="E7:E15" si="0">(D7-C7)/C7</f>
        <v>-3.7313432835820895E-3</v>
      </c>
      <c r="F7" s="14">
        <v>1513</v>
      </c>
      <c r="G7" s="14">
        <v>1588</v>
      </c>
      <c r="H7" s="16">
        <f t="shared" ref="H7:H15" si="1">(G7-F7)/F7</f>
        <v>4.9570389953734299E-2</v>
      </c>
      <c r="I7" s="14">
        <v>332</v>
      </c>
      <c r="J7" s="14">
        <v>323</v>
      </c>
      <c r="K7" s="16">
        <f t="shared" ref="K7:K15" si="2">(J7-I7)/I7</f>
        <v>-2.710843373493976E-2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0.55770234986945166</v>
      </c>
      <c r="Q7" s="19">
        <f t="shared" ref="Q7:Q15" si="4">G7/N7</f>
        <v>0.70956210902591599</v>
      </c>
      <c r="R7" s="20">
        <f t="shared" ref="R7:R15" si="5">J7/O7</f>
        <v>0.15380952380952381</v>
      </c>
      <c r="S7" s="21"/>
      <c r="T7" s="2"/>
      <c r="U7" s="2"/>
    </row>
    <row r="8" spans="1:21" x14ac:dyDescent="0.25">
      <c r="A8" s="81" t="s">
        <v>7</v>
      </c>
      <c r="B8" s="82"/>
      <c r="C8" s="22">
        <v>405</v>
      </c>
      <c r="D8" s="22">
        <v>353</v>
      </c>
      <c r="E8" s="15">
        <f t="shared" si="0"/>
        <v>-0.12839506172839507</v>
      </c>
      <c r="F8" s="22">
        <v>303</v>
      </c>
      <c r="G8" s="22">
        <v>275</v>
      </c>
      <c r="H8" s="16">
        <f t="shared" si="1"/>
        <v>-9.2409240924092403E-2</v>
      </c>
      <c r="I8" s="22">
        <v>69</v>
      </c>
      <c r="J8" s="22">
        <v>51</v>
      </c>
      <c r="K8" s="16">
        <f t="shared" si="2"/>
        <v>-0.2608695652173913</v>
      </c>
      <c r="L8" s="17"/>
      <c r="M8" s="18">
        <v>376</v>
      </c>
      <c r="N8" s="18">
        <v>205</v>
      </c>
      <c r="O8" s="18">
        <v>199</v>
      </c>
      <c r="P8" s="19">
        <f t="shared" si="3"/>
        <v>0.93882978723404253</v>
      </c>
      <c r="Q8" s="19">
        <f t="shared" si="4"/>
        <v>1.3414634146341464</v>
      </c>
      <c r="R8" s="20">
        <f t="shared" si="5"/>
        <v>0.25628140703517588</v>
      </c>
      <c r="S8" s="21"/>
      <c r="T8" s="2"/>
      <c r="U8" s="2"/>
    </row>
    <row r="9" spans="1:21" x14ac:dyDescent="0.25">
      <c r="A9" s="81" t="s">
        <v>39</v>
      </c>
      <c r="B9" s="82"/>
      <c r="C9" s="22">
        <v>318</v>
      </c>
      <c r="D9" s="22">
        <v>278</v>
      </c>
      <c r="E9" s="15">
        <f t="shared" si="0"/>
        <v>-0.12578616352201258</v>
      </c>
      <c r="F9" s="22">
        <v>232</v>
      </c>
      <c r="G9" s="22">
        <v>213</v>
      </c>
      <c r="H9" s="16">
        <f t="shared" si="1"/>
        <v>-8.1896551724137928E-2</v>
      </c>
      <c r="I9" s="22">
        <v>63</v>
      </c>
      <c r="J9" s="22">
        <v>42</v>
      </c>
      <c r="K9" s="16">
        <f t="shared" si="2"/>
        <v>-0.33333333333333331</v>
      </c>
      <c r="L9" s="17"/>
      <c r="M9" s="18">
        <v>342</v>
      </c>
      <c r="N9" s="18">
        <v>182</v>
      </c>
      <c r="O9" s="18">
        <v>177</v>
      </c>
      <c r="P9" s="19">
        <f t="shared" si="3"/>
        <v>0.8128654970760234</v>
      </c>
      <c r="Q9" s="19">
        <f t="shared" si="4"/>
        <v>1.1703296703296704</v>
      </c>
      <c r="R9" s="20">
        <f t="shared" si="5"/>
        <v>0.23728813559322035</v>
      </c>
      <c r="S9" s="21"/>
      <c r="T9" s="2"/>
      <c r="U9" s="2"/>
    </row>
    <row r="10" spans="1:21" x14ac:dyDescent="0.25">
      <c r="A10" s="81" t="s">
        <v>8</v>
      </c>
      <c r="B10" s="82"/>
      <c r="C10" s="22">
        <v>1448</v>
      </c>
      <c r="D10" s="22">
        <v>1407</v>
      </c>
      <c r="E10" s="15">
        <f t="shared" si="0"/>
        <v>-2.8314917127071824E-2</v>
      </c>
      <c r="F10" s="22">
        <v>1107</v>
      </c>
      <c r="G10" s="22">
        <v>1077</v>
      </c>
      <c r="H10" s="16">
        <f t="shared" si="1"/>
        <v>-2.7100271002710029E-2</v>
      </c>
      <c r="I10" s="22">
        <v>208</v>
      </c>
      <c r="J10" s="22">
        <v>193</v>
      </c>
      <c r="K10" s="16">
        <f t="shared" si="2"/>
        <v>-7.2115384615384609E-2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0.65932521087160267</v>
      </c>
      <c r="Q10" s="19">
        <f t="shared" si="4"/>
        <v>0.9181585677749361</v>
      </c>
      <c r="R10" s="20">
        <f t="shared" si="5"/>
        <v>0.17625570776255708</v>
      </c>
      <c r="S10" s="21"/>
      <c r="T10" s="2"/>
      <c r="U10" s="2"/>
    </row>
    <row r="11" spans="1:21" x14ac:dyDescent="0.25">
      <c r="A11" s="81" t="s">
        <v>9</v>
      </c>
      <c r="B11" s="82"/>
      <c r="C11" s="14">
        <v>140</v>
      </c>
      <c r="D11" s="14">
        <v>138</v>
      </c>
      <c r="E11" s="15">
        <f t="shared" si="0"/>
        <v>-1.4285714285714285E-2</v>
      </c>
      <c r="F11" s="14">
        <v>93</v>
      </c>
      <c r="G11" s="14">
        <v>110</v>
      </c>
      <c r="H11" s="16">
        <f t="shared" si="1"/>
        <v>0.18279569892473119</v>
      </c>
      <c r="I11" s="14">
        <v>35</v>
      </c>
      <c r="J11" s="14">
        <v>39</v>
      </c>
      <c r="K11" s="16">
        <f t="shared" si="2"/>
        <v>0.11428571428571428</v>
      </c>
      <c r="L11" s="17"/>
      <c r="M11" s="18">
        <v>606</v>
      </c>
      <c r="N11" s="18">
        <v>461</v>
      </c>
      <c r="O11" s="18">
        <v>439</v>
      </c>
      <c r="P11" s="19">
        <f t="shared" si="3"/>
        <v>0.22772277227722773</v>
      </c>
      <c r="Q11" s="19">
        <f t="shared" si="4"/>
        <v>0.23861171366594361</v>
      </c>
      <c r="R11" s="20">
        <f t="shared" si="5"/>
        <v>8.8838268792710701E-2</v>
      </c>
      <c r="S11" s="21"/>
      <c r="T11" s="2"/>
      <c r="U11" s="2"/>
    </row>
    <row r="12" spans="1:21" x14ac:dyDescent="0.25">
      <c r="A12" s="81" t="s">
        <v>10</v>
      </c>
      <c r="B12" s="82"/>
      <c r="C12" s="14">
        <v>443</v>
      </c>
      <c r="D12" s="14">
        <v>536</v>
      </c>
      <c r="E12" s="15">
        <f t="shared" si="0"/>
        <v>0.20993227990970656</v>
      </c>
      <c r="F12" s="14">
        <v>290</v>
      </c>
      <c r="G12" s="14">
        <v>370</v>
      </c>
      <c r="H12" s="16">
        <f t="shared" si="1"/>
        <v>0.27586206896551724</v>
      </c>
      <c r="I12" s="14">
        <v>86</v>
      </c>
      <c r="J12" s="14">
        <v>88</v>
      </c>
      <c r="K12" s="16">
        <f t="shared" si="2"/>
        <v>2.3255813953488372E-2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0.52190847127555984</v>
      </c>
      <c r="Q12" s="19">
        <f t="shared" si="4"/>
        <v>0.66189624329159213</v>
      </c>
      <c r="R12" s="20">
        <f t="shared" si="5"/>
        <v>0.16858237547892721</v>
      </c>
      <c r="S12" s="21"/>
      <c r="T12" s="2"/>
      <c r="U12" s="2"/>
    </row>
    <row r="13" spans="1:21" x14ac:dyDescent="0.25">
      <c r="A13" s="81" t="s">
        <v>11</v>
      </c>
      <c r="B13" s="82"/>
      <c r="C13" s="23">
        <v>113</v>
      </c>
      <c r="D13" s="23">
        <v>55</v>
      </c>
      <c r="E13" s="15">
        <f t="shared" si="0"/>
        <v>-0.51327433628318586</v>
      </c>
      <c r="F13" s="23">
        <v>23</v>
      </c>
      <c r="G13" s="23">
        <v>31</v>
      </c>
      <c r="H13" s="16">
        <f t="shared" si="1"/>
        <v>0.34782608695652173</v>
      </c>
      <c r="I13" s="23">
        <v>3</v>
      </c>
      <c r="J13" s="23">
        <v>3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0.87301587301587302</v>
      </c>
      <c r="Q13" s="19">
        <f t="shared" si="4"/>
        <v>0.68888888888888888</v>
      </c>
      <c r="R13" s="20">
        <f t="shared" si="5"/>
        <v>6.8181818181818177E-2</v>
      </c>
      <c r="S13" s="21"/>
      <c r="T13" s="2"/>
      <c r="U13" s="2"/>
    </row>
    <row r="14" spans="1:21" x14ac:dyDescent="0.25">
      <c r="A14" s="72" t="s">
        <v>12</v>
      </c>
      <c r="B14" s="73"/>
      <c r="C14" s="22">
        <v>810</v>
      </c>
      <c r="D14" s="22">
        <v>809</v>
      </c>
      <c r="E14" s="15">
        <f t="shared" si="0"/>
        <v>-1.2345679012345679E-3</v>
      </c>
      <c r="F14" s="22">
        <v>254</v>
      </c>
      <c r="G14" s="22">
        <v>231</v>
      </c>
      <c r="H14" s="16">
        <f t="shared" si="1"/>
        <v>-9.055118110236221E-2</v>
      </c>
      <c r="I14" s="22">
        <v>29</v>
      </c>
      <c r="J14" s="22">
        <v>29</v>
      </c>
      <c r="K14" s="16">
        <f t="shared" si="2"/>
        <v>0</v>
      </c>
      <c r="L14" s="17"/>
      <c r="M14" s="18">
        <v>920</v>
      </c>
      <c r="N14" s="18">
        <v>308</v>
      </c>
      <c r="O14" s="18">
        <v>295</v>
      </c>
      <c r="P14" s="19">
        <f t="shared" si="3"/>
        <v>0.8793478260869565</v>
      </c>
      <c r="Q14" s="19">
        <f t="shared" si="4"/>
        <v>0.75</v>
      </c>
      <c r="R14" s="20">
        <f t="shared" si="5"/>
        <v>9.8305084745762716E-2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2954</v>
      </c>
      <c r="D15" s="26">
        <f>D7+D14</f>
        <v>2945</v>
      </c>
      <c r="E15" s="27">
        <f t="shared" si="0"/>
        <v>-3.046716316858497E-3</v>
      </c>
      <c r="F15" s="25">
        <f>F7+F14</f>
        <v>1767</v>
      </c>
      <c r="G15" s="25">
        <f>G7+G14</f>
        <v>1819</v>
      </c>
      <c r="H15" s="28">
        <f t="shared" si="1"/>
        <v>2.9428409734012451E-2</v>
      </c>
      <c r="I15" s="25">
        <f>I7+I14</f>
        <v>361</v>
      </c>
      <c r="J15" s="25">
        <f>J7+J14</f>
        <v>352</v>
      </c>
      <c r="K15" s="28">
        <f t="shared" si="2"/>
        <v>-2.4930747922437674E-2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0.62</v>
      </c>
      <c r="Q15" s="31">
        <f t="shared" si="4"/>
        <v>0.71445404556166536</v>
      </c>
      <c r="R15" s="32">
        <f t="shared" si="5"/>
        <v>0.14697286012526095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245</v>
      </c>
      <c r="D17" s="43">
        <v>266</v>
      </c>
      <c r="E17" s="15">
        <f t="shared" ref="E17:E55" si="6">(D17-C17)/C17</f>
        <v>8.5714285714285715E-2</v>
      </c>
      <c r="F17" s="22">
        <v>180</v>
      </c>
      <c r="G17" s="22">
        <v>190</v>
      </c>
      <c r="H17" s="16">
        <f t="shared" ref="H17:H43" si="7">(G17-F17)/F17</f>
        <v>5.5555555555555552E-2</v>
      </c>
      <c r="I17" s="22">
        <v>29</v>
      </c>
      <c r="J17" s="22">
        <v>33</v>
      </c>
      <c r="K17" s="49">
        <f t="shared" ref="K17:K44" si="8">(J17-I17)/I17</f>
        <v>0.13793103448275862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0.95</v>
      </c>
      <c r="Q17" s="19">
        <f t="shared" ref="Q17:Q47" si="10">G17/N17</f>
        <v>1.52</v>
      </c>
      <c r="R17" s="20">
        <f t="shared" ref="R17:R47" si="11">J17/O17</f>
        <v>0.26829268292682928</v>
      </c>
      <c r="S17" s="21"/>
      <c r="T17" s="2"/>
      <c r="U17" s="2"/>
    </row>
    <row r="18" spans="1:21" x14ac:dyDescent="0.25">
      <c r="A18" s="79"/>
      <c r="B18" s="42" t="s">
        <v>17</v>
      </c>
      <c r="C18" s="47">
        <v>352</v>
      </c>
      <c r="D18" s="48">
        <v>396</v>
      </c>
      <c r="E18" s="44">
        <f t="shared" si="6"/>
        <v>0.125</v>
      </c>
      <c r="F18" s="47">
        <v>237</v>
      </c>
      <c r="G18" s="47">
        <v>267</v>
      </c>
      <c r="H18" s="49">
        <f t="shared" si="7"/>
        <v>0.12658227848101267</v>
      </c>
      <c r="I18" s="47">
        <v>48</v>
      </c>
      <c r="J18" s="47">
        <v>51</v>
      </c>
      <c r="K18" s="16">
        <f t="shared" si="8"/>
        <v>6.25E-2</v>
      </c>
      <c r="L18" s="45"/>
      <c r="M18" s="50">
        <v>451</v>
      </c>
      <c r="N18" s="50">
        <v>215</v>
      </c>
      <c r="O18" s="50">
        <v>211</v>
      </c>
      <c r="P18" s="19">
        <f t="shared" si="9"/>
        <v>0.87804878048780488</v>
      </c>
      <c r="Q18" s="19">
        <f t="shared" si="10"/>
        <v>1.241860465116279</v>
      </c>
      <c r="R18" s="20">
        <f t="shared" si="11"/>
        <v>0.24170616113744076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135</v>
      </c>
      <c r="D19" s="53">
        <v>110</v>
      </c>
      <c r="E19" s="54">
        <f t="shared" si="6"/>
        <v>-0.18518518518518517</v>
      </c>
      <c r="F19" s="52">
        <v>22</v>
      </c>
      <c r="G19" s="52">
        <v>24</v>
      </c>
      <c r="H19" s="55">
        <f t="shared" si="7"/>
        <v>9.0909090909090912E-2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9"/>
        <v>0.71895424836601307</v>
      </c>
      <c r="Q19" s="58">
        <f t="shared" si="10"/>
        <v>0.8571428571428571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298</v>
      </c>
      <c r="D20" s="48">
        <v>293</v>
      </c>
      <c r="E20" s="44">
        <f t="shared" si="6"/>
        <v>-1.6778523489932886E-2</v>
      </c>
      <c r="F20" s="47">
        <v>233</v>
      </c>
      <c r="G20" s="47">
        <v>234</v>
      </c>
      <c r="H20" s="49">
        <f t="shared" si="7"/>
        <v>4.2918454935622317E-3</v>
      </c>
      <c r="I20" s="47">
        <v>36</v>
      </c>
      <c r="J20" s="47">
        <v>34</v>
      </c>
      <c r="K20" s="49">
        <f t="shared" si="8"/>
        <v>-5.5555555555555552E-2</v>
      </c>
      <c r="L20" s="45"/>
      <c r="M20" s="50">
        <v>321</v>
      </c>
      <c r="N20" s="50">
        <v>158</v>
      </c>
      <c r="O20" s="50">
        <v>151</v>
      </c>
      <c r="P20" s="61">
        <f t="shared" si="9"/>
        <v>0.91277258566978192</v>
      </c>
      <c r="Q20" s="61">
        <f t="shared" si="10"/>
        <v>1.481012658227848</v>
      </c>
      <c r="R20" s="62">
        <f t="shared" si="11"/>
        <v>0.2251655629139073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418</v>
      </c>
      <c r="D21" s="43">
        <v>403</v>
      </c>
      <c r="E21" s="15">
        <f t="shared" si="6"/>
        <v>-3.5885167464114832E-2</v>
      </c>
      <c r="F21" s="22">
        <v>307</v>
      </c>
      <c r="G21" s="22">
        <v>305</v>
      </c>
      <c r="H21" s="16">
        <f t="shared" si="7"/>
        <v>-6.5146579804560263E-3</v>
      </c>
      <c r="I21" s="22">
        <v>61</v>
      </c>
      <c r="J21" s="22">
        <v>51</v>
      </c>
      <c r="K21" s="16">
        <f t="shared" si="8"/>
        <v>-0.16393442622950818</v>
      </c>
      <c r="L21" s="45"/>
      <c r="M21" s="18">
        <v>563</v>
      </c>
      <c r="N21" s="18">
        <v>302</v>
      </c>
      <c r="O21" s="18">
        <v>283</v>
      </c>
      <c r="P21" s="19">
        <f t="shared" si="9"/>
        <v>0.71580817051509771</v>
      </c>
      <c r="Q21" s="19">
        <f t="shared" si="10"/>
        <v>1.009933774834437</v>
      </c>
      <c r="R21" s="20">
        <f t="shared" si="11"/>
        <v>0.18021201413427562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214</v>
      </c>
      <c r="D22" s="53">
        <v>237</v>
      </c>
      <c r="E22" s="54">
        <f t="shared" si="6"/>
        <v>0.10747663551401869</v>
      </c>
      <c r="F22" s="52">
        <v>41</v>
      </c>
      <c r="G22" s="52">
        <v>51</v>
      </c>
      <c r="H22" s="55">
        <f t="shared" si="7"/>
        <v>0.24390243902439024</v>
      </c>
      <c r="I22" s="52">
        <v>2</v>
      </c>
      <c r="J22" s="52">
        <v>3</v>
      </c>
      <c r="K22" s="55">
        <f t="shared" si="8"/>
        <v>0.5</v>
      </c>
      <c r="L22" s="56"/>
      <c r="M22" s="57">
        <v>186</v>
      </c>
      <c r="N22" s="57">
        <v>62</v>
      </c>
      <c r="O22" s="57">
        <v>60</v>
      </c>
      <c r="P22" s="58">
        <f t="shared" si="9"/>
        <v>1.2741935483870968</v>
      </c>
      <c r="Q22" s="58">
        <f t="shared" si="10"/>
        <v>0.82258064516129037</v>
      </c>
      <c r="R22" s="59">
        <f t="shared" si="11"/>
        <v>0.05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298</v>
      </c>
      <c r="D23" s="48">
        <v>293</v>
      </c>
      <c r="E23" s="44">
        <f t="shared" si="6"/>
        <v>-1.6778523489932886E-2</v>
      </c>
      <c r="F23" s="47">
        <v>233</v>
      </c>
      <c r="G23" s="47">
        <v>234</v>
      </c>
      <c r="H23" s="49">
        <f t="shared" si="7"/>
        <v>4.2918454935622317E-3</v>
      </c>
      <c r="I23" s="47">
        <v>36</v>
      </c>
      <c r="J23" s="47">
        <v>34</v>
      </c>
      <c r="K23" s="49">
        <f t="shared" si="8"/>
        <v>-5.5555555555555552E-2</v>
      </c>
      <c r="L23" s="45"/>
      <c r="M23" s="50">
        <v>348</v>
      </c>
      <c r="N23" s="50">
        <v>173</v>
      </c>
      <c r="O23" s="50">
        <v>162</v>
      </c>
      <c r="P23" s="61">
        <f t="shared" si="9"/>
        <v>0.84195402298850575</v>
      </c>
      <c r="Q23" s="61">
        <f t="shared" si="10"/>
        <v>1.3526011560693643</v>
      </c>
      <c r="R23" s="62">
        <f t="shared" si="11"/>
        <v>0.20987654320987653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418</v>
      </c>
      <c r="D24" s="43">
        <v>403</v>
      </c>
      <c r="E24" s="15">
        <f t="shared" si="6"/>
        <v>-3.5885167464114832E-2</v>
      </c>
      <c r="F24" s="22">
        <v>307</v>
      </c>
      <c r="G24" s="22">
        <v>305</v>
      </c>
      <c r="H24" s="16">
        <f t="shared" si="7"/>
        <v>-6.5146579804560263E-3</v>
      </c>
      <c r="I24" s="22">
        <v>61</v>
      </c>
      <c r="J24" s="22">
        <v>51</v>
      </c>
      <c r="K24" s="16">
        <f t="shared" si="8"/>
        <v>-0.16393442622950818</v>
      </c>
      <c r="L24" s="45"/>
      <c r="M24" s="18">
        <v>532</v>
      </c>
      <c r="N24" s="18">
        <v>273</v>
      </c>
      <c r="O24" s="18">
        <v>261</v>
      </c>
      <c r="P24" s="19">
        <f t="shared" si="9"/>
        <v>0.75751879699248126</v>
      </c>
      <c r="Q24" s="19">
        <f t="shared" si="10"/>
        <v>1.1172161172161172</v>
      </c>
      <c r="R24" s="20">
        <f t="shared" si="11"/>
        <v>0.19540229885057472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214</v>
      </c>
      <c r="D25" s="53">
        <v>237</v>
      </c>
      <c r="E25" s="54">
        <f t="shared" si="6"/>
        <v>0.10747663551401869</v>
      </c>
      <c r="F25" s="52">
        <v>41</v>
      </c>
      <c r="G25" s="52">
        <v>51</v>
      </c>
      <c r="H25" s="55">
        <f t="shared" si="7"/>
        <v>0.24390243902439024</v>
      </c>
      <c r="I25" s="52">
        <v>2</v>
      </c>
      <c r="J25" s="52">
        <v>3</v>
      </c>
      <c r="K25" s="55">
        <f t="shared" si="8"/>
        <v>0.5</v>
      </c>
      <c r="L25" s="56"/>
      <c r="M25" s="57">
        <v>224</v>
      </c>
      <c r="N25" s="57">
        <v>57</v>
      </c>
      <c r="O25" s="57">
        <v>57</v>
      </c>
      <c r="P25" s="58">
        <f t="shared" si="9"/>
        <v>1.0580357142857142</v>
      </c>
      <c r="Q25" s="58">
        <f t="shared" si="10"/>
        <v>0.89473684210526316</v>
      </c>
      <c r="R25" s="59">
        <f t="shared" si="11"/>
        <v>5.2631578947368418E-2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184</v>
      </c>
      <c r="D26" s="48">
        <v>174</v>
      </c>
      <c r="E26" s="44">
        <f t="shared" si="6"/>
        <v>-5.434782608695652E-2</v>
      </c>
      <c r="F26" s="47">
        <v>135</v>
      </c>
      <c r="G26" s="47">
        <v>118</v>
      </c>
      <c r="H26" s="49">
        <f t="shared" si="7"/>
        <v>-0.12592592592592591</v>
      </c>
      <c r="I26" s="47">
        <v>32</v>
      </c>
      <c r="J26" s="47">
        <v>17</v>
      </c>
      <c r="K26" s="49">
        <f t="shared" si="8"/>
        <v>-0.46875</v>
      </c>
      <c r="L26" s="45"/>
      <c r="M26" s="50">
        <v>250</v>
      </c>
      <c r="N26" s="50">
        <v>133</v>
      </c>
      <c r="O26" s="50">
        <v>128</v>
      </c>
      <c r="P26" s="61">
        <f t="shared" si="9"/>
        <v>0.69599999999999995</v>
      </c>
      <c r="Q26" s="61">
        <f t="shared" si="10"/>
        <v>0.88721804511278191</v>
      </c>
      <c r="R26" s="62">
        <f t="shared" si="11"/>
        <v>0.1328125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230</v>
      </c>
      <c r="D27" s="43">
        <v>237</v>
      </c>
      <c r="E27" s="15">
        <f t="shared" si="6"/>
        <v>3.0434782608695653E-2</v>
      </c>
      <c r="F27" s="22">
        <v>165</v>
      </c>
      <c r="G27" s="22">
        <v>167</v>
      </c>
      <c r="H27" s="16">
        <f t="shared" si="7"/>
        <v>1.2121212121212121E-2</v>
      </c>
      <c r="I27" s="22">
        <v>36</v>
      </c>
      <c r="J27" s="22">
        <v>27</v>
      </c>
      <c r="K27" s="16">
        <f t="shared" si="8"/>
        <v>-0.25</v>
      </c>
      <c r="L27" s="45"/>
      <c r="M27" s="18">
        <v>350</v>
      </c>
      <c r="N27" s="18">
        <v>203</v>
      </c>
      <c r="O27" s="18">
        <v>197</v>
      </c>
      <c r="P27" s="19">
        <f t="shared" si="9"/>
        <v>0.67714285714285716</v>
      </c>
      <c r="Q27" s="19">
        <f t="shared" si="10"/>
        <v>0.82266009852216748</v>
      </c>
      <c r="R27" s="20">
        <f t="shared" si="11"/>
        <v>0.13705583756345177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21</v>
      </c>
      <c r="D28" s="53">
        <v>36</v>
      </c>
      <c r="E28" s="54">
        <f t="shared" si="6"/>
        <v>0.7142857142857143</v>
      </c>
      <c r="F28" s="52">
        <v>10</v>
      </c>
      <c r="G28" s="52">
        <v>8</v>
      </c>
      <c r="H28" s="55">
        <f t="shared" si="7"/>
        <v>-0.2</v>
      </c>
      <c r="I28" s="52">
        <v>0</v>
      </c>
      <c r="J28" s="52">
        <v>0</v>
      </c>
      <c r="K28" s="55"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1.5652173913043479</v>
      </c>
      <c r="Q28" s="58">
        <f t="shared" si="10"/>
        <v>0.8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57</v>
      </c>
      <c r="D29" s="48">
        <v>43</v>
      </c>
      <c r="E29" s="44">
        <f t="shared" si="6"/>
        <v>-0.24561403508771928</v>
      </c>
      <c r="F29" s="47">
        <v>41</v>
      </c>
      <c r="G29" s="47">
        <v>28</v>
      </c>
      <c r="H29" s="49">
        <f t="shared" si="7"/>
        <v>-0.31707317073170732</v>
      </c>
      <c r="I29" s="47">
        <v>8</v>
      </c>
      <c r="J29" s="47">
        <v>7</v>
      </c>
      <c r="K29" s="49">
        <f t="shared" si="8"/>
        <v>-0.125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0.8</v>
      </c>
      <c r="R29" s="62">
        <f t="shared" si="11"/>
        <v>0.2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90</v>
      </c>
      <c r="D30" s="43">
        <v>80</v>
      </c>
      <c r="E30" s="15">
        <f t="shared" si="6"/>
        <v>-0.1111111111111111</v>
      </c>
      <c r="F30" s="22">
        <v>63</v>
      </c>
      <c r="G30" s="22">
        <v>53</v>
      </c>
      <c r="H30" s="16">
        <f t="shared" si="7"/>
        <v>-0.15873015873015872</v>
      </c>
      <c r="I30" s="22">
        <v>13</v>
      </c>
      <c r="J30" s="22">
        <v>17</v>
      </c>
      <c r="K30" s="16">
        <f t="shared" si="8"/>
        <v>0.30769230769230771</v>
      </c>
      <c r="L30" s="45"/>
      <c r="M30" s="18">
        <v>136</v>
      </c>
      <c r="N30" s="18">
        <v>70</v>
      </c>
      <c r="O30" s="18">
        <v>69</v>
      </c>
      <c r="P30" s="19">
        <f t="shared" si="9"/>
        <v>0.58823529411764708</v>
      </c>
      <c r="Q30" s="19">
        <f t="shared" si="10"/>
        <v>0.75714285714285712</v>
      </c>
      <c r="R30" s="20">
        <f t="shared" si="11"/>
        <v>0.24637681159420291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87</v>
      </c>
      <c r="D31" s="53">
        <v>77</v>
      </c>
      <c r="E31" s="54">
        <f t="shared" si="6"/>
        <v>-0.11494252873563218</v>
      </c>
      <c r="F31" s="52">
        <v>60</v>
      </c>
      <c r="G31" s="52">
        <v>51</v>
      </c>
      <c r="H31" s="55">
        <f t="shared" si="7"/>
        <v>-0.15</v>
      </c>
      <c r="I31" s="52">
        <v>14</v>
      </c>
      <c r="J31" s="52">
        <v>15</v>
      </c>
      <c r="K31" s="55">
        <f t="shared" si="8"/>
        <v>7.1428571428571425E-2</v>
      </c>
      <c r="L31" s="56"/>
      <c r="M31" s="57">
        <v>119</v>
      </c>
      <c r="N31" s="57">
        <v>75</v>
      </c>
      <c r="O31" s="57">
        <v>68</v>
      </c>
      <c r="P31" s="58">
        <f t="shared" si="9"/>
        <v>0.6470588235294118</v>
      </c>
      <c r="Q31" s="58">
        <f t="shared" si="10"/>
        <v>0.68</v>
      </c>
      <c r="R31" s="59">
        <f t="shared" si="11"/>
        <v>0.22058823529411764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7</v>
      </c>
      <c r="H32" s="49">
        <f t="shared" si="7"/>
        <v>-0.41666666666666669</v>
      </c>
      <c r="I32" s="47">
        <v>4</v>
      </c>
      <c r="J32" s="47">
        <v>2</v>
      </c>
      <c r="K32" s="49">
        <f t="shared" si="8"/>
        <v>-0.5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26</v>
      </c>
      <c r="D33" s="43">
        <v>21</v>
      </c>
      <c r="E33" s="15">
        <f t="shared" si="6"/>
        <v>-0.19230769230769232</v>
      </c>
      <c r="F33" s="22">
        <v>20</v>
      </c>
      <c r="G33" s="22">
        <v>17</v>
      </c>
      <c r="H33" s="16">
        <f t="shared" si="7"/>
        <v>-0.15</v>
      </c>
      <c r="I33" s="22">
        <v>5</v>
      </c>
      <c r="J33" s="22">
        <v>7</v>
      </c>
      <c r="K33" s="16">
        <f t="shared" si="8"/>
        <v>0.4</v>
      </c>
      <c r="L33" s="45"/>
      <c r="M33" s="18">
        <v>36</v>
      </c>
      <c r="N33" s="18">
        <v>23</v>
      </c>
      <c r="O33" s="18">
        <v>22</v>
      </c>
      <c r="P33" s="19">
        <f t="shared" si="9"/>
        <v>0.58333333333333337</v>
      </c>
      <c r="Q33" s="19">
        <f t="shared" si="10"/>
        <v>0.73913043478260865</v>
      </c>
      <c r="R33" s="20">
        <f t="shared" si="11"/>
        <v>0.31818181818181818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98</v>
      </c>
      <c r="D34" s="53">
        <v>78</v>
      </c>
      <c r="E34" s="54">
        <f t="shared" si="6"/>
        <v>-0.20408163265306123</v>
      </c>
      <c r="F34" s="52">
        <v>17</v>
      </c>
      <c r="G34" s="52">
        <v>10</v>
      </c>
      <c r="H34" s="55">
        <f t="shared" si="7"/>
        <v>-0.41176470588235292</v>
      </c>
      <c r="I34" s="52">
        <v>0</v>
      </c>
      <c r="J34" s="52">
        <v>0</v>
      </c>
      <c r="K34" s="55"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0.74285714285714288</v>
      </c>
      <c r="Q34" s="58">
        <f t="shared" si="10"/>
        <v>0.37037037037037035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106</v>
      </c>
      <c r="D35" s="48">
        <v>79</v>
      </c>
      <c r="E35" s="44">
        <f t="shared" si="6"/>
        <v>-0.25471698113207547</v>
      </c>
      <c r="F35" s="47">
        <v>70</v>
      </c>
      <c r="G35" s="47">
        <v>50</v>
      </c>
      <c r="H35" s="49">
        <f t="shared" si="7"/>
        <v>-0.2857142857142857</v>
      </c>
      <c r="I35" s="47">
        <v>22</v>
      </c>
      <c r="J35" s="47">
        <v>14</v>
      </c>
      <c r="K35" s="49">
        <f t="shared" si="8"/>
        <v>-0.36363636363636365</v>
      </c>
      <c r="L35" s="45"/>
      <c r="M35" s="50">
        <v>133</v>
      </c>
      <c r="N35" s="50">
        <v>82</v>
      </c>
      <c r="O35" s="50">
        <v>74</v>
      </c>
      <c r="P35" s="61">
        <f t="shared" si="9"/>
        <v>0.59398496240601506</v>
      </c>
      <c r="Q35" s="61">
        <f t="shared" si="10"/>
        <v>0.6097560975609756</v>
      </c>
      <c r="R35" s="62">
        <f t="shared" si="11"/>
        <v>0.1891891891891892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157</v>
      </c>
      <c r="D36" s="43">
        <v>124</v>
      </c>
      <c r="E36" s="15">
        <f t="shared" si="6"/>
        <v>-0.21019108280254778</v>
      </c>
      <c r="F36" s="22">
        <v>101</v>
      </c>
      <c r="G36" s="22">
        <v>79</v>
      </c>
      <c r="H36" s="16">
        <f t="shared" si="7"/>
        <v>-0.21782178217821782</v>
      </c>
      <c r="I36" s="22">
        <v>37</v>
      </c>
      <c r="J36" s="22">
        <v>22</v>
      </c>
      <c r="K36" s="16">
        <f t="shared" si="8"/>
        <v>-0.40540540540540543</v>
      </c>
      <c r="L36" s="45"/>
      <c r="M36" s="18">
        <v>258</v>
      </c>
      <c r="N36" s="18">
        <v>162</v>
      </c>
      <c r="O36" s="18">
        <v>154</v>
      </c>
      <c r="P36" s="19">
        <f t="shared" si="9"/>
        <v>0.48062015503875971</v>
      </c>
      <c r="Q36" s="19">
        <f t="shared" si="10"/>
        <v>0.48765432098765432</v>
      </c>
      <c r="R36" s="20">
        <f t="shared" si="11"/>
        <v>0.14285714285714285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38</v>
      </c>
      <c r="D37" s="53">
        <v>29</v>
      </c>
      <c r="E37" s="54">
        <f t="shared" si="6"/>
        <v>-0.23684210526315788</v>
      </c>
      <c r="F37" s="52">
        <v>16</v>
      </c>
      <c r="G37" s="52">
        <v>7</v>
      </c>
      <c r="H37" s="55">
        <f t="shared" si="7"/>
        <v>-0.5625</v>
      </c>
      <c r="I37" s="52">
        <v>2</v>
      </c>
      <c r="J37" s="52">
        <v>4</v>
      </c>
      <c r="K37" s="55">
        <f t="shared" si="8"/>
        <v>1</v>
      </c>
      <c r="L37" s="56"/>
      <c r="M37" s="57">
        <v>57</v>
      </c>
      <c r="N37" s="57">
        <v>32</v>
      </c>
      <c r="O37" s="57">
        <v>31</v>
      </c>
      <c r="P37" s="58">
        <f t="shared" si="9"/>
        <v>0.50877192982456143</v>
      </c>
      <c r="Q37" s="58">
        <f t="shared" si="10"/>
        <v>0.21875</v>
      </c>
      <c r="R37" s="59">
        <f t="shared" si="11"/>
        <v>0.12903225806451613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16</v>
      </c>
      <c r="D38" s="48">
        <v>12</v>
      </c>
      <c r="E38" s="44">
        <f t="shared" si="6"/>
        <v>-0.25</v>
      </c>
      <c r="F38" s="47">
        <v>12</v>
      </c>
      <c r="G38" s="47">
        <v>10</v>
      </c>
      <c r="H38" s="49">
        <f t="shared" si="7"/>
        <v>-0.16666666666666666</v>
      </c>
      <c r="I38" s="47">
        <v>3</v>
      </c>
      <c r="J38" s="47">
        <v>0</v>
      </c>
      <c r="K38" s="49">
        <f t="shared" si="8"/>
        <v>-1</v>
      </c>
      <c r="L38" s="45"/>
      <c r="M38" s="50">
        <v>18</v>
      </c>
      <c r="N38" s="50">
        <v>10</v>
      </c>
      <c r="O38" s="50">
        <v>9</v>
      </c>
      <c r="P38" s="61">
        <f t="shared" si="9"/>
        <v>0.66666666666666663</v>
      </c>
      <c r="Q38" s="61">
        <f t="shared" si="10"/>
        <v>1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27</v>
      </c>
      <c r="D39" s="43">
        <v>21</v>
      </c>
      <c r="E39" s="15">
        <f t="shared" si="6"/>
        <v>-0.22222222222222221</v>
      </c>
      <c r="F39" s="22">
        <v>19</v>
      </c>
      <c r="G39" s="22">
        <v>18</v>
      </c>
      <c r="H39" s="16">
        <f t="shared" si="7"/>
        <v>-5.2631578947368418E-2</v>
      </c>
      <c r="I39" s="22">
        <v>7</v>
      </c>
      <c r="J39" s="22">
        <v>2</v>
      </c>
      <c r="K39" s="16">
        <f t="shared" si="8"/>
        <v>-0.7142857142857143</v>
      </c>
      <c r="L39" s="45"/>
      <c r="M39" s="18">
        <v>39</v>
      </c>
      <c r="N39" s="18">
        <v>17</v>
      </c>
      <c r="O39" s="18">
        <v>16</v>
      </c>
      <c r="P39" s="19">
        <f t="shared" si="9"/>
        <v>0.53846153846153844</v>
      </c>
      <c r="Q39" s="19">
        <f t="shared" si="10"/>
        <v>1.0588235294117647</v>
      </c>
      <c r="R39" s="20">
        <f t="shared" si="11"/>
        <v>0.125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24</v>
      </c>
      <c r="D40" s="53">
        <v>25</v>
      </c>
      <c r="E40" s="54">
        <f t="shared" si="6"/>
        <v>4.1666666666666664E-2</v>
      </c>
      <c r="F40" s="52">
        <v>5</v>
      </c>
      <c r="G40" s="52">
        <v>8</v>
      </c>
      <c r="H40" s="55">
        <f t="shared" si="7"/>
        <v>0.6</v>
      </c>
      <c r="I40" s="52">
        <v>0</v>
      </c>
      <c r="J40" s="52">
        <v>0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</v>
      </c>
      <c r="Q40" s="58">
        <f t="shared" si="10"/>
        <v>1.3333333333333333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223</v>
      </c>
      <c r="D41" s="48">
        <v>213</v>
      </c>
      <c r="E41" s="44">
        <f t="shared" si="6"/>
        <v>-4.4843049327354258E-2</v>
      </c>
      <c r="F41" s="47">
        <v>191</v>
      </c>
      <c r="G41" s="47">
        <v>196</v>
      </c>
      <c r="H41" s="49">
        <f t="shared" si="7"/>
        <v>2.6178010471204188E-2</v>
      </c>
      <c r="I41" s="47">
        <v>37</v>
      </c>
      <c r="J41" s="47">
        <v>40</v>
      </c>
      <c r="K41" s="49">
        <f t="shared" si="8"/>
        <v>8.1081081081081086E-2</v>
      </c>
      <c r="L41" s="45"/>
      <c r="M41" s="50">
        <v>566</v>
      </c>
      <c r="N41" s="50">
        <v>352</v>
      </c>
      <c r="O41" s="50">
        <v>320</v>
      </c>
      <c r="P41" s="61">
        <f t="shared" si="9"/>
        <v>0.37632508833922262</v>
      </c>
      <c r="Q41" s="61">
        <f t="shared" si="10"/>
        <v>0.55681818181818177</v>
      </c>
      <c r="R41" s="62">
        <f t="shared" si="11"/>
        <v>0.125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376</v>
      </c>
      <c r="D42" s="53">
        <v>380</v>
      </c>
      <c r="E42" s="54">
        <f t="shared" si="6"/>
        <v>1.0638297872340425E-2</v>
      </c>
      <c r="F42" s="52">
        <v>279</v>
      </c>
      <c r="G42" s="52">
        <v>343</v>
      </c>
      <c r="H42" s="55">
        <f t="shared" si="7"/>
        <v>0.22939068100358423</v>
      </c>
      <c r="I42" s="52">
        <v>62</v>
      </c>
      <c r="J42" s="52">
        <v>70</v>
      </c>
      <c r="K42" s="55">
        <f t="shared" si="8"/>
        <v>0.12903225806451613</v>
      </c>
      <c r="L42" s="56"/>
      <c r="M42" s="57">
        <v>1174</v>
      </c>
      <c r="N42" s="57">
        <v>765</v>
      </c>
      <c r="O42" s="57">
        <v>699</v>
      </c>
      <c r="P42" s="58">
        <f t="shared" si="9"/>
        <v>0.32367972742759793</v>
      </c>
      <c r="Q42" s="58">
        <f t="shared" si="10"/>
        <v>0.44836601307189544</v>
      </c>
      <c r="R42" s="59">
        <f t="shared" si="11"/>
        <v>0.10014306151645208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6"/>
        <v>2</v>
      </c>
      <c r="F43" s="47">
        <v>1</v>
      </c>
      <c r="G43" s="63">
        <v>2</v>
      </c>
      <c r="H43" s="49">
        <f t="shared" si="7"/>
        <v>1</v>
      </c>
      <c r="I43" s="47">
        <v>0</v>
      </c>
      <c r="J43" s="23">
        <v>1</v>
      </c>
      <c r="K43" s="49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8</v>
      </c>
      <c r="D44" s="43">
        <v>13</v>
      </c>
      <c r="E44" s="15">
        <f t="shared" si="6"/>
        <v>0.625</v>
      </c>
      <c r="F44" s="22">
        <v>6</v>
      </c>
      <c r="G44" s="22">
        <v>8</v>
      </c>
      <c r="H44" s="49">
        <f>(G44-F44)/F44</f>
        <v>0.33333333333333331</v>
      </c>
      <c r="I44" s="22">
        <v>1</v>
      </c>
      <c r="J44" s="22">
        <v>2</v>
      </c>
      <c r="K44" s="16">
        <f t="shared" si="8"/>
        <v>1</v>
      </c>
      <c r="L44" s="45"/>
      <c r="M44" s="18">
        <v>27</v>
      </c>
      <c r="N44" s="18">
        <v>22</v>
      </c>
      <c r="O44" s="18">
        <v>21</v>
      </c>
      <c r="P44" s="19">
        <f t="shared" si="9"/>
        <v>0.48148148148148145</v>
      </c>
      <c r="Q44" s="19">
        <f t="shared" si="10"/>
        <v>0.36363636363636365</v>
      </c>
      <c r="R44" s="20">
        <f t="shared" si="11"/>
        <v>9.5238095238095233E-2</v>
      </c>
      <c r="S44" s="21"/>
    </row>
    <row r="45" spans="1:21" ht="15.75" thickBot="1" x14ac:dyDescent="0.3">
      <c r="A45" s="70"/>
      <c r="B45" s="51" t="s">
        <v>18</v>
      </c>
      <c r="C45" s="52">
        <v>20</v>
      </c>
      <c r="D45" s="53">
        <v>12</v>
      </c>
      <c r="E45" s="54">
        <f t="shared" si="6"/>
        <v>-0.4</v>
      </c>
      <c r="F45" s="52">
        <v>2</v>
      </c>
      <c r="G45" s="52">
        <v>3</v>
      </c>
      <c r="H45" s="55">
        <f>(G45-F45)/F45</f>
        <v>0.5</v>
      </c>
      <c r="I45" s="52">
        <v>1</v>
      </c>
      <c r="J45" s="52">
        <v>0</v>
      </c>
      <c r="K45" s="55">
        <f t="shared" ref="K45" si="12">(J45-I45)/I45</f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0.42857142857142855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4</v>
      </c>
      <c r="D46" s="48">
        <v>6</v>
      </c>
      <c r="E46" s="44">
        <f t="shared" si="6"/>
        <v>0.5</v>
      </c>
      <c r="F46" s="47">
        <v>4</v>
      </c>
      <c r="G46" s="47">
        <v>5</v>
      </c>
      <c r="H46" s="49">
        <f>(G46-F46)/F46</f>
        <v>0.25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0.54545454545454541</v>
      </c>
      <c r="Q46" s="61">
        <f t="shared" si="10"/>
        <v>0.7142857142857143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8</v>
      </c>
      <c r="D47" s="53">
        <v>7</v>
      </c>
      <c r="E47" s="54">
        <f t="shared" si="6"/>
        <v>-0.125</v>
      </c>
      <c r="F47" s="52">
        <v>4</v>
      </c>
      <c r="G47" s="52">
        <v>5</v>
      </c>
      <c r="H47" s="55">
        <f>(G47-F47)/F47</f>
        <v>0.25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0.35</v>
      </c>
      <c r="Q47" s="58">
        <f t="shared" si="10"/>
        <v>0.33333333333333331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v>0</v>
      </c>
      <c r="F48" s="47">
        <v>1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1</v>
      </c>
      <c r="E49" s="54">
        <f t="shared" si="6"/>
        <v>-0.5</v>
      </c>
      <c r="F49" s="52">
        <v>1</v>
      </c>
      <c r="G49" s="52">
        <v>1</v>
      </c>
      <c r="H49" s="54">
        <f t="shared" ref="H49" si="13">(G49-F49)/F49</f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0.1111111111111111</v>
      </c>
      <c r="Q49" s="58">
        <f t="shared" ref="Q49:Q55" si="14">G49/N49</f>
        <v>0.25</v>
      </c>
      <c r="R49" s="59">
        <f t="shared" ref="R49:R55" si="15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28</v>
      </c>
      <c r="D50" s="48">
        <v>16</v>
      </c>
      <c r="E50" s="44">
        <f t="shared" si="6"/>
        <v>-0.42857142857142855</v>
      </c>
      <c r="F50" s="47">
        <v>23</v>
      </c>
      <c r="G50" s="47">
        <v>16</v>
      </c>
      <c r="H50" s="49">
        <f t="shared" ref="H50:H53" si="16">(G50-F50)/F50</f>
        <v>-0.30434782608695654</v>
      </c>
      <c r="I50" s="47">
        <v>2</v>
      </c>
      <c r="J50" s="47">
        <v>1</v>
      </c>
      <c r="K50" s="49">
        <f t="shared" ref="K50:K51" si="17">(J50-I50)/I50</f>
        <v>-0.5</v>
      </c>
      <c r="L50" s="64"/>
      <c r="M50" s="50">
        <v>74</v>
      </c>
      <c r="N50" s="50">
        <v>50</v>
      </c>
      <c r="O50" s="50">
        <v>46</v>
      </c>
      <c r="P50" s="61">
        <f t="shared" si="9"/>
        <v>0.21621621621621623</v>
      </c>
      <c r="Q50" s="61">
        <f t="shared" si="14"/>
        <v>0.32</v>
      </c>
      <c r="R50" s="62">
        <f t="shared" si="15"/>
        <v>2.1739130434782608E-2</v>
      </c>
      <c r="S50" s="21"/>
    </row>
    <row r="51" spans="1:19" ht="15.75" thickBot="1" x14ac:dyDescent="0.3">
      <c r="A51" s="70"/>
      <c r="B51" s="51" t="s">
        <v>17</v>
      </c>
      <c r="C51" s="52">
        <v>41</v>
      </c>
      <c r="D51" s="53">
        <v>23</v>
      </c>
      <c r="E51" s="54">
        <f t="shared" si="6"/>
        <v>-0.43902439024390244</v>
      </c>
      <c r="F51" s="52">
        <v>32</v>
      </c>
      <c r="G51" s="52">
        <v>22</v>
      </c>
      <c r="H51" s="55">
        <f t="shared" si="16"/>
        <v>-0.3125</v>
      </c>
      <c r="I51" s="52">
        <v>3</v>
      </c>
      <c r="J51" s="52">
        <v>2</v>
      </c>
      <c r="K51" s="55">
        <f t="shared" si="17"/>
        <v>-0.33333333333333331</v>
      </c>
      <c r="L51" s="65"/>
      <c r="M51" s="57">
        <v>150</v>
      </c>
      <c r="N51" s="57">
        <v>102</v>
      </c>
      <c r="O51" s="57">
        <v>96</v>
      </c>
      <c r="P51" s="58">
        <f t="shared" si="9"/>
        <v>0.15333333333333332</v>
      </c>
      <c r="Q51" s="58">
        <f t="shared" si="14"/>
        <v>0.21568627450980393</v>
      </c>
      <c r="R51" s="59">
        <f t="shared" si="15"/>
        <v>2.0833333333333332E-2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9</v>
      </c>
      <c r="D52" s="48">
        <v>13</v>
      </c>
      <c r="E52" s="44">
        <f t="shared" si="6"/>
        <v>0.44444444444444442</v>
      </c>
      <c r="F52" s="47">
        <v>8</v>
      </c>
      <c r="G52" s="47">
        <v>11</v>
      </c>
      <c r="H52" s="49">
        <f t="shared" si="16"/>
        <v>0.375</v>
      </c>
      <c r="I52" s="47">
        <v>0</v>
      </c>
      <c r="J52" s="47">
        <v>2</v>
      </c>
      <c r="K52" s="49">
        <v>0</v>
      </c>
      <c r="L52" s="64"/>
      <c r="M52" s="50">
        <v>42</v>
      </c>
      <c r="N52" s="50">
        <v>31</v>
      </c>
      <c r="O52" s="50">
        <v>24</v>
      </c>
      <c r="P52" s="61">
        <f t="shared" si="9"/>
        <v>0.30952380952380953</v>
      </c>
      <c r="Q52" s="61">
        <f t="shared" si="14"/>
        <v>0.35483870967741937</v>
      </c>
      <c r="R52" s="62">
        <f t="shared" si="15"/>
        <v>8.3333333333333329E-2</v>
      </c>
      <c r="S52" s="21"/>
    </row>
    <row r="53" spans="1:19" ht="15.75" thickBot="1" x14ac:dyDescent="0.3">
      <c r="A53" s="70"/>
      <c r="B53" s="51" t="s">
        <v>17</v>
      </c>
      <c r="C53" s="52">
        <v>16</v>
      </c>
      <c r="D53" s="53">
        <v>20</v>
      </c>
      <c r="E53" s="54">
        <f t="shared" si="6"/>
        <v>0.25</v>
      </c>
      <c r="F53" s="52">
        <v>10</v>
      </c>
      <c r="G53" s="52">
        <v>16</v>
      </c>
      <c r="H53" s="55">
        <f t="shared" si="16"/>
        <v>0.6</v>
      </c>
      <c r="I53" s="52">
        <v>0</v>
      </c>
      <c r="J53" s="52">
        <v>3</v>
      </c>
      <c r="K53" s="55">
        <v>0</v>
      </c>
      <c r="L53" s="65"/>
      <c r="M53" s="57">
        <v>74</v>
      </c>
      <c r="N53" s="57">
        <v>57</v>
      </c>
      <c r="O53" s="57">
        <v>47</v>
      </c>
      <c r="P53" s="58">
        <f t="shared" si="9"/>
        <v>0.27027027027027029</v>
      </c>
      <c r="Q53" s="58">
        <f t="shared" si="14"/>
        <v>0.2807017543859649</v>
      </c>
      <c r="R53" s="59">
        <f t="shared" si="15"/>
        <v>6.3829787234042548E-2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6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0</v>
      </c>
      <c r="E55" s="54">
        <f t="shared" si="6"/>
        <v>-1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</v>
      </c>
      <c r="Q55" s="58">
        <f t="shared" si="14"/>
        <v>0</v>
      </c>
      <c r="R55" s="59">
        <f t="shared" si="15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214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216</v>
      </c>
      <c r="D6" s="9" t="s">
        <v>217</v>
      </c>
      <c r="E6" s="8" t="s">
        <v>53</v>
      </c>
      <c r="F6" s="8" t="s">
        <v>218</v>
      </c>
      <c r="G6" s="8" t="s">
        <v>219</v>
      </c>
      <c r="H6" s="8" t="s">
        <v>53</v>
      </c>
      <c r="I6" s="8" t="s">
        <v>220</v>
      </c>
      <c r="J6" s="8" t="s">
        <v>221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3601</v>
      </c>
      <c r="D7" s="14">
        <v>3677</v>
      </c>
      <c r="E7" s="15">
        <f t="shared" ref="E7:E15" si="0">(D7-C7)/C7</f>
        <v>2.1105248542071648E-2</v>
      </c>
      <c r="F7" s="14">
        <v>2835</v>
      </c>
      <c r="G7" s="14">
        <v>2913</v>
      </c>
      <c r="H7" s="16">
        <f t="shared" ref="H7:H15" si="1">(G7-F7)/F7</f>
        <v>2.7513227513227514E-2</v>
      </c>
      <c r="I7" s="14">
        <v>1941</v>
      </c>
      <c r="J7" s="14">
        <v>1924</v>
      </c>
      <c r="K7" s="16">
        <f t="shared" ref="K7:K15" si="2">(J7-I7)/I7</f>
        <v>-8.7583719732096856E-3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0.96005221932114881</v>
      </c>
      <c r="Q7" s="19">
        <f t="shared" ref="Q7:Q15" si="4">G7/N7</f>
        <v>1.3016085790884719</v>
      </c>
      <c r="R7" s="20">
        <f t="shared" ref="R7:R15" si="5">J7/O7</f>
        <v>0.91619047619047622</v>
      </c>
      <c r="S7" s="21"/>
      <c r="T7" s="2"/>
      <c r="U7" s="2"/>
    </row>
    <row r="8" spans="1:21" x14ac:dyDescent="0.25">
      <c r="A8" s="81" t="s">
        <v>7</v>
      </c>
      <c r="B8" s="82"/>
      <c r="C8" s="22">
        <v>447</v>
      </c>
      <c r="D8" s="22">
        <v>396</v>
      </c>
      <c r="E8" s="15">
        <f t="shared" si="0"/>
        <v>-0.11409395973154363</v>
      </c>
      <c r="F8" s="22">
        <v>318</v>
      </c>
      <c r="G8" s="22">
        <v>271</v>
      </c>
      <c r="H8" s="16">
        <f t="shared" si="1"/>
        <v>-0.14779874213836477</v>
      </c>
      <c r="I8" s="22">
        <v>222</v>
      </c>
      <c r="J8" s="22">
        <v>189</v>
      </c>
      <c r="K8" s="16">
        <f t="shared" si="2"/>
        <v>-0.14864864864864866</v>
      </c>
      <c r="L8" s="17"/>
      <c r="M8" s="18">
        <v>376</v>
      </c>
      <c r="N8" s="18">
        <v>205</v>
      </c>
      <c r="O8" s="18">
        <v>199</v>
      </c>
      <c r="P8" s="19">
        <f t="shared" si="3"/>
        <v>1.053191489361702</v>
      </c>
      <c r="Q8" s="19">
        <f t="shared" si="4"/>
        <v>1.3219512195121952</v>
      </c>
      <c r="R8" s="20">
        <f t="shared" si="5"/>
        <v>0.94974874371859297</v>
      </c>
      <c r="S8" s="21"/>
      <c r="T8" s="2"/>
      <c r="U8" s="2"/>
    </row>
    <row r="9" spans="1:21" x14ac:dyDescent="0.25">
      <c r="A9" s="81" t="s">
        <v>39</v>
      </c>
      <c r="B9" s="82"/>
      <c r="C9" s="22">
        <v>349</v>
      </c>
      <c r="D9" s="22">
        <v>311</v>
      </c>
      <c r="E9" s="15">
        <f t="shared" si="0"/>
        <v>-0.10888252148997135</v>
      </c>
      <c r="F9" s="22">
        <v>246</v>
      </c>
      <c r="G9" s="22">
        <v>205</v>
      </c>
      <c r="H9" s="16">
        <f t="shared" si="1"/>
        <v>-0.16666666666666666</v>
      </c>
      <c r="I9" s="22">
        <v>193</v>
      </c>
      <c r="J9" s="22">
        <v>158</v>
      </c>
      <c r="K9" s="16">
        <f t="shared" si="2"/>
        <v>-0.18134715025906736</v>
      </c>
      <c r="L9" s="17"/>
      <c r="M9" s="18">
        <v>342</v>
      </c>
      <c r="N9" s="18">
        <v>182</v>
      </c>
      <c r="O9" s="18">
        <v>177</v>
      </c>
      <c r="P9" s="19">
        <f t="shared" si="3"/>
        <v>0.90935672514619881</v>
      </c>
      <c r="Q9" s="19">
        <f t="shared" si="4"/>
        <v>1.1263736263736264</v>
      </c>
      <c r="R9" s="20">
        <f t="shared" si="5"/>
        <v>0.89265536723163841</v>
      </c>
      <c r="S9" s="21"/>
      <c r="T9" s="2"/>
      <c r="U9" s="2"/>
    </row>
    <row r="10" spans="1:21" x14ac:dyDescent="0.25">
      <c r="A10" s="81" t="s">
        <v>8</v>
      </c>
      <c r="B10" s="82"/>
      <c r="C10" s="22">
        <v>2052</v>
      </c>
      <c r="D10" s="22">
        <v>1944</v>
      </c>
      <c r="E10" s="15">
        <f t="shared" si="0"/>
        <v>-5.2631578947368418E-2</v>
      </c>
      <c r="F10" s="22">
        <v>1596</v>
      </c>
      <c r="G10" s="22">
        <v>1521</v>
      </c>
      <c r="H10" s="16">
        <f t="shared" si="1"/>
        <v>-4.6992481203007516E-2</v>
      </c>
      <c r="I10" s="22">
        <v>1058</v>
      </c>
      <c r="J10" s="22">
        <v>1003</v>
      </c>
      <c r="K10" s="16">
        <f t="shared" si="2"/>
        <v>-5.1984877126654061E-2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0.91096532333645741</v>
      </c>
      <c r="Q10" s="19">
        <f t="shared" si="4"/>
        <v>1.2966751918158568</v>
      </c>
      <c r="R10" s="20">
        <f t="shared" si="5"/>
        <v>0.9159817351598174</v>
      </c>
      <c r="S10" s="21"/>
      <c r="T10" s="2"/>
      <c r="U10" s="2"/>
    </row>
    <row r="11" spans="1:21" x14ac:dyDescent="0.25">
      <c r="A11" s="81" t="s">
        <v>9</v>
      </c>
      <c r="B11" s="82"/>
      <c r="C11" s="14">
        <v>512</v>
      </c>
      <c r="D11" s="14">
        <v>503</v>
      </c>
      <c r="E11" s="15">
        <f t="shared" si="0"/>
        <v>-1.7578125E-2</v>
      </c>
      <c r="F11" s="14">
        <v>450</v>
      </c>
      <c r="G11" s="14">
        <v>443</v>
      </c>
      <c r="H11" s="16">
        <f t="shared" si="1"/>
        <v>-1.5555555555555555E-2</v>
      </c>
      <c r="I11" s="14">
        <v>352</v>
      </c>
      <c r="J11" s="14">
        <v>346</v>
      </c>
      <c r="K11" s="16">
        <f t="shared" si="2"/>
        <v>-1.7045454545454544E-2</v>
      </c>
      <c r="L11" s="17"/>
      <c r="M11" s="18">
        <v>606</v>
      </c>
      <c r="N11" s="18">
        <v>461</v>
      </c>
      <c r="O11" s="18">
        <v>439</v>
      </c>
      <c r="P11" s="19">
        <f t="shared" si="3"/>
        <v>0.83003300330033003</v>
      </c>
      <c r="Q11" s="19">
        <f t="shared" si="4"/>
        <v>0.9609544468546638</v>
      </c>
      <c r="R11" s="20">
        <f t="shared" si="5"/>
        <v>0.78815489749430523</v>
      </c>
      <c r="S11" s="21"/>
      <c r="T11" s="2"/>
      <c r="U11" s="2"/>
    </row>
    <row r="12" spans="1:21" x14ac:dyDescent="0.25">
      <c r="A12" s="81" t="s">
        <v>10</v>
      </c>
      <c r="B12" s="82"/>
      <c r="C12" s="14">
        <v>969</v>
      </c>
      <c r="D12" s="14">
        <v>1166</v>
      </c>
      <c r="E12" s="15">
        <f t="shared" si="0"/>
        <v>0.20330237358101136</v>
      </c>
      <c r="F12" s="14">
        <v>743</v>
      </c>
      <c r="G12" s="14">
        <v>895</v>
      </c>
      <c r="H12" s="16">
        <f t="shared" si="1"/>
        <v>0.20457604306864063</v>
      </c>
      <c r="I12" s="14">
        <v>494</v>
      </c>
      <c r="J12" s="14">
        <v>528</v>
      </c>
      <c r="K12" s="16">
        <f t="shared" si="2"/>
        <v>6.8825910931174086E-2</v>
      </c>
      <c r="L12" s="17"/>
      <c r="M12" s="18">
        <v>1027</v>
      </c>
      <c r="N12" s="18">
        <v>559</v>
      </c>
      <c r="O12" s="18">
        <v>522</v>
      </c>
      <c r="P12" s="19">
        <f t="shared" si="3"/>
        <v>1.1353456669912365</v>
      </c>
      <c r="Q12" s="19">
        <f t="shared" si="4"/>
        <v>1.6010733452593917</v>
      </c>
      <c r="R12" s="20">
        <f t="shared" si="5"/>
        <v>1.0114942528735633</v>
      </c>
      <c r="S12" s="21"/>
      <c r="T12" s="2"/>
      <c r="U12" s="2"/>
    </row>
    <row r="13" spans="1:21" x14ac:dyDescent="0.25">
      <c r="A13" s="81" t="s">
        <v>11</v>
      </c>
      <c r="B13" s="82"/>
      <c r="C13" s="23">
        <v>68</v>
      </c>
      <c r="D13" s="23">
        <v>64</v>
      </c>
      <c r="E13" s="15">
        <f t="shared" si="0"/>
        <v>-5.8823529411764705E-2</v>
      </c>
      <c r="F13" s="23">
        <v>46</v>
      </c>
      <c r="G13" s="23">
        <v>54</v>
      </c>
      <c r="H13" s="16">
        <f t="shared" si="1"/>
        <v>0.17391304347826086</v>
      </c>
      <c r="I13" s="23">
        <v>37</v>
      </c>
      <c r="J13" s="23">
        <v>47</v>
      </c>
      <c r="K13" s="16">
        <f t="shared" si="2"/>
        <v>0.27027027027027029</v>
      </c>
      <c r="L13" s="17"/>
      <c r="M13" s="18">
        <v>63</v>
      </c>
      <c r="N13" s="18">
        <v>45</v>
      </c>
      <c r="O13" s="18">
        <v>44</v>
      </c>
      <c r="P13" s="19">
        <f t="shared" si="3"/>
        <v>1.0158730158730158</v>
      </c>
      <c r="Q13" s="19">
        <f t="shared" si="4"/>
        <v>1.2</v>
      </c>
      <c r="R13" s="20">
        <f t="shared" si="5"/>
        <v>1.0681818181818181</v>
      </c>
      <c r="S13" s="21"/>
      <c r="T13" s="2"/>
      <c r="U13" s="2"/>
    </row>
    <row r="14" spans="1:21" x14ac:dyDescent="0.25">
      <c r="A14" s="72" t="s">
        <v>12</v>
      </c>
      <c r="B14" s="73"/>
      <c r="C14" s="22">
        <v>908</v>
      </c>
      <c r="D14" s="22">
        <v>928</v>
      </c>
      <c r="E14" s="15">
        <f t="shared" si="0"/>
        <v>2.2026431718061675E-2</v>
      </c>
      <c r="F14" s="22">
        <v>370</v>
      </c>
      <c r="G14" s="22">
        <v>364</v>
      </c>
      <c r="H14" s="16">
        <f t="shared" si="1"/>
        <v>-1.6216216216216217E-2</v>
      </c>
      <c r="I14" s="22">
        <v>285</v>
      </c>
      <c r="J14" s="22">
        <v>288</v>
      </c>
      <c r="K14" s="16">
        <f t="shared" si="2"/>
        <v>1.0526315789473684E-2</v>
      </c>
      <c r="L14" s="17"/>
      <c r="M14" s="18">
        <v>920</v>
      </c>
      <c r="N14" s="18">
        <v>308</v>
      </c>
      <c r="O14" s="18">
        <v>295</v>
      </c>
      <c r="P14" s="19">
        <f t="shared" si="3"/>
        <v>1.008695652173913</v>
      </c>
      <c r="Q14" s="19">
        <f t="shared" si="4"/>
        <v>1.1818181818181819</v>
      </c>
      <c r="R14" s="20">
        <f t="shared" si="5"/>
        <v>0.97627118644067801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4509</v>
      </c>
      <c r="D15" s="26">
        <f>D7+D14</f>
        <v>4605</v>
      </c>
      <c r="E15" s="27">
        <f t="shared" si="0"/>
        <v>2.1290751829673986E-2</v>
      </c>
      <c r="F15" s="25">
        <f>F7+F14</f>
        <v>3205</v>
      </c>
      <c r="G15" s="25">
        <f>G7+G14</f>
        <v>3277</v>
      </c>
      <c r="H15" s="28">
        <f t="shared" si="1"/>
        <v>2.2464898595943836E-2</v>
      </c>
      <c r="I15" s="25">
        <f>I7+I14</f>
        <v>2226</v>
      </c>
      <c r="J15" s="25">
        <f>J7+J14</f>
        <v>2212</v>
      </c>
      <c r="K15" s="28">
        <f t="shared" si="2"/>
        <v>-6.2893081761006293E-3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0.96947368421052627</v>
      </c>
      <c r="Q15" s="31">
        <f t="shared" si="4"/>
        <v>1.2871170463472112</v>
      </c>
      <c r="R15" s="32">
        <f t="shared" si="5"/>
        <v>0.92359081419624212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276</v>
      </c>
      <c r="D17" s="43">
        <v>310</v>
      </c>
      <c r="E17" s="15">
        <f t="shared" ref="E17:E55" si="6">(D17-C17)/C17</f>
        <v>0.12318840579710146</v>
      </c>
      <c r="F17" s="22">
        <v>191</v>
      </c>
      <c r="G17" s="22">
        <v>222</v>
      </c>
      <c r="H17" s="16">
        <f t="shared" ref="H17:H55" si="7">(G17-F17)/F17</f>
        <v>0.16230366492146597</v>
      </c>
      <c r="I17" s="22">
        <v>128</v>
      </c>
      <c r="J17" s="22">
        <v>156</v>
      </c>
      <c r="K17" s="49">
        <f t="shared" ref="K17:K48" si="8">(J17-I17)/I17</f>
        <v>0.21875</v>
      </c>
      <c r="L17" s="45"/>
      <c r="M17" s="18">
        <v>280</v>
      </c>
      <c r="N17" s="18">
        <v>125</v>
      </c>
      <c r="O17" s="46">
        <v>123</v>
      </c>
      <c r="P17" s="19">
        <f t="shared" ref="P17:P42" si="9">D17/M17</f>
        <v>1.1071428571428572</v>
      </c>
      <c r="Q17" s="19">
        <f t="shared" ref="Q17:Q31" si="10">G17/N17</f>
        <v>1.776</v>
      </c>
      <c r="R17" s="20">
        <f t="shared" ref="R17:R31" si="11">J17/O17</f>
        <v>1.2682926829268293</v>
      </c>
      <c r="S17" s="21"/>
      <c r="T17" s="2"/>
      <c r="U17" s="2"/>
    </row>
    <row r="18" spans="1:21" x14ac:dyDescent="0.25">
      <c r="A18" s="79"/>
      <c r="B18" s="42" t="s">
        <v>17</v>
      </c>
      <c r="C18" s="47">
        <v>447</v>
      </c>
      <c r="D18" s="48">
        <v>500</v>
      </c>
      <c r="E18" s="44">
        <f t="shared" si="6"/>
        <v>0.11856823266219239</v>
      </c>
      <c r="F18" s="47">
        <v>309</v>
      </c>
      <c r="G18" s="47">
        <v>353</v>
      </c>
      <c r="H18" s="49">
        <f t="shared" si="7"/>
        <v>0.14239482200647249</v>
      </c>
      <c r="I18" s="47">
        <v>215</v>
      </c>
      <c r="J18" s="47">
        <v>244</v>
      </c>
      <c r="K18" s="16">
        <f t="shared" si="8"/>
        <v>0.13488372093023257</v>
      </c>
      <c r="L18" s="45"/>
      <c r="M18" s="50">
        <v>451</v>
      </c>
      <c r="N18" s="50">
        <v>215</v>
      </c>
      <c r="O18" s="50">
        <v>211</v>
      </c>
      <c r="P18" s="19">
        <f t="shared" si="9"/>
        <v>1.1086474501108647</v>
      </c>
      <c r="Q18" s="19">
        <f t="shared" si="10"/>
        <v>1.6418604651162791</v>
      </c>
      <c r="R18" s="20">
        <f t="shared" si="11"/>
        <v>1.1563981042654028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151</v>
      </c>
      <c r="D19" s="53">
        <v>121</v>
      </c>
      <c r="E19" s="54">
        <f t="shared" si="6"/>
        <v>-0.19867549668874171</v>
      </c>
      <c r="F19" s="52">
        <v>37</v>
      </c>
      <c r="G19" s="52">
        <v>36</v>
      </c>
      <c r="H19" s="55">
        <f t="shared" si="7"/>
        <v>-2.7027027027027029E-2</v>
      </c>
      <c r="I19" s="52">
        <v>22</v>
      </c>
      <c r="J19" s="52">
        <v>21</v>
      </c>
      <c r="K19" s="54">
        <f t="shared" si="8"/>
        <v>-4.5454545454545456E-2</v>
      </c>
      <c r="L19" s="56"/>
      <c r="M19" s="57">
        <v>153</v>
      </c>
      <c r="N19" s="57">
        <v>28</v>
      </c>
      <c r="O19" s="57">
        <v>26</v>
      </c>
      <c r="P19" s="58">
        <f t="shared" si="9"/>
        <v>0.79084967320261434</v>
      </c>
      <c r="Q19" s="58">
        <f t="shared" si="10"/>
        <v>1.2857142857142858</v>
      </c>
      <c r="R19" s="59">
        <f t="shared" si="11"/>
        <v>0.80769230769230771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322</v>
      </c>
      <c r="D20" s="48">
        <v>328</v>
      </c>
      <c r="E20" s="44">
        <f t="shared" si="6"/>
        <v>1.8633540372670808E-2</v>
      </c>
      <c r="F20" s="47">
        <v>240</v>
      </c>
      <c r="G20" s="47">
        <v>230</v>
      </c>
      <c r="H20" s="49">
        <f t="shared" si="7"/>
        <v>-4.1666666666666664E-2</v>
      </c>
      <c r="I20" s="47">
        <v>159</v>
      </c>
      <c r="J20" s="47">
        <v>149</v>
      </c>
      <c r="K20" s="49">
        <f t="shared" si="8"/>
        <v>-6.2893081761006289E-2</v>
      </c>
      <c r="L20" s="45"/>
      <c r="M20" s="50">
        <v>321</v>
      </c>
      <c r="N20" s="50">
        <v>158</v>
      </c>
      <c r="O20" s="50">
        <v>151</v>
      </c>
      <c r="P20" s="61">
        <f t="shared" si="9"/>
        <v>1.0218068535825544</v>
      </c>
      <c r="Q20" s="61">
        <f t="shared" si="10"/>
        <v>1.4556962025316456</v>
      </c>
      <c r="R20" s="62">
        <f t="shared" si="11"/>
        <v>0.98675496688741726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556</v>
      </c>
      <c r="D21" s="43">
        <v>587</v>
      </c>
      <c r="E21" s="15">
        <f t="shared" si="6"/>
        <v>5.5755395683453238E-2</v>
      </c>
      <c r="F21" s="22">
        <v>421</v>
      </c>
      <c r="G21" s="22">
        <v>414</v>
      </c>
      <c r="H21" s="16">
        <f t="shared" si="7"/>
        <v>-1.66270783847981E-2</v>
      </c>
      <c r="I21" s="22">
        <v>286</v>
      </c>
      <c r="J21" s="22">
        <v>290</v>
      </c>
      <c r="K21" s="16">
        <f t="shared" si="8"/>
        <v>1.3986013986013986E-2</v>
      </c>
      <c r="L21" s="45"/>
      <c r="M21" s="18">
        <v>563</v>
      </c>
      <c r="N21" s="18">
        <v>302</v>
      </c>
      <c r="O21" s="18">
        <v>283</v>
      </c>
      <c r="P21" s="19">
        <f t="shared" si="9"/>
        <v>1.0426287744227354</v>
      </c>
      <c r="Q21" s="19">
        <f t="shared" si="10"/>
        <v>1.3708609271523178</v>
      </c>
      <c r="R21" s="20">
        <f t="shared" si="11"/>
        <v>1.0247349823321554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185</v>
      </c>
      <c r="D22" s="53">
        <v>220</v>
      </c>
      <c r="E22" s="54">
        <f t="shared" si="6"/>
        <v>0.1891891891891892</v>
      </c>
      <c r="F22" s="52">
        <v>79</v>
      </c>
      <c r="G22" s="52">
        <v>90</v>
      </c>
      <c r="H22" s="55">
        <f t="shared" si="7"/>
        <v>0.13924050632911392</v>
      </c>
      <c r="I22" s="52">
        <v>61</v>
      </c>
      <c r="J22" s="52">
        <v>66</v>
      </c>
      <c r="K22" s="55">
        <f t="shared" si="8"/>
        <v>8.1967213114754092E-2</v>
      </c>
      <c r="L22" s="56"/>
      <c r="M22" s="57">
        <v>186</v>
      </c>
      <c r="N22" s="57">
        <v>62</v>
      </c>
      <c r="O22" s="57">
        <v>60</v>
      </c>
      <c r="P22" s="58">
        <f t="shared" si="9"/>
        <v>1.1827956989247312</v>
      </c>
      <c r="Q22" s="58">
        <f t="shared" si="10"/>
        <v>1.4516129032258065</v>
      </c>
      <c r="R22" s="59">
        <f t="shared" si="11"/>
        <v>1.1000000000000001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348</v>
      </c>
      <c r="D23" s="48">
        <v>319</v>
      </c>
      <c r="E23" s="44">
        <f t="shared" si="6"/>
        <v>-8.3333333333333329E-2</v>
      </c>
      <c r="F23" s="47">
        <v>260</v>
      </c>
      <c r="G23" s="47">
        <v>242</v>
      </c>
      <c r="H23" s="49">
        <f t="shared" si="7"/>
        <v>-6.9230769230769235E-2</v>
      </c>
      <c r="I23" s="47">
        <v>172</v>
      </c>
      <c r="J23" s="47">
        <v>141</v>
      </c>
      <c r="K23" s="49">
        <f t="shared" si="8"/>
        <v>-0.18023255813953487</v>
      </c>
      <c r="L23" s="45"/>
      <c r="M23" s="50">
        <v>348</v>
      </c>
      <c r="N23" s="50">
        <v>173</v>
      </c>
      <c r="O23" s="50">
        <v>162</v>
      </c>
      <c r="P23" s="61">
        <f t="shared" si="9"/>
        <v>0.91666666666666663</v>
      </c>
      <c r="Q23" s="61">
        <f t="shared" si="10"/>
        <v>1.3988439306358382</v>
      </c>
      <c r="R23" s="62">
        <f t="shared" si="11"/>
        <v>0.87037037037037035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532</v>
      </c>
      <c r="D24" s="43">
        <v>504</v>
      </c>
      <c r="E24" s="15">
        <f t="shared" si="6"/>
        <v>-5.2631578947368418E-2</v>
      </c>
      <c r="F24" s="22">
        <v>403</v>
      </c>
      <c r="G24" s="22">
        <v>376</v>
      </c>
      <c r="H24" s="16">
        <f t="shared" si="7"/>
        <v>-6.699751861042183E-2</v>
      </c>
      <c r="I24" s="22">
        <v>273</v>
      </c>
      <c r="J24" s="22">
        <v>231</v>
      </c>
      <c r="K24" s="16">
        <f t="shared" si="8"/>
        <v>-0.15384615384615385</v>
      </c>
      <c r="L24" s="45"/>
      <c r="M24" s="18">
        <v>532</v>
      </c>
      <c r="N24" s="18">
        <v>273</v>
      </c>
      <c r="O24" s="18">
        <v>261</v>
      </c>
      <c r="P24" s="19">
        <f t="shared" si="9"/>
        <v>0.94736842105263153</v>
      </c>
      <c r="Q24" s="19">
        <f t="shared" si="10"/>
        <v>1.3772893772893773</v>
      </c>
      <c r="R24" s="20">
        <f t="shared" si="11"/>
        <v>0.88505747126436785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246</v>
      </c>
      <c r="E25" s="54">
        <f t="shared" si="6"/>
        <v>0.11312217194570136</v>
      </c>
      <c r="F25" s="52">
        <v>63</v>
      </c>
      <c r="G25" s="52">
        <v>68</v>
      </c>
      <c r="H25" s="55">
        <f t="shared" si="7"/>
        <v>7.9365079365079361E-2</v>
      </c>
      <c r="I25" s="52">
        <v>53</v>
      </c>
      <c r="J25" s="52">
        <v>60</v>
      </c>
      <c r="K25" s="55">
        <f t="shared" si="8"/>
        <v>0.13207547169811321</v>
      </c>
      <c r="L25" s="56"/>
      <c r="M25" s="57">
        <v>224</v>
      </c>
      <c r="N25" s="57">
        <v>57</v>
      </c>
      <c r="O25" s="57">
        <v>57</v>
      </c>
      <c r="P25" s="58">
        <f t="shared" si="9"/>
        <v>1.0982142857142858</v>
      </c>
      <c r="Q25" s="58">
        <f t="shared" si="10"/>
        <v>1.1929824561403508</v>
      </c>
      <c r="R25" s="59">
        <f t="shared" si="11"/>
        <v>1.0526315789473684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246</v>
      </c>
      <c r="D26" s="48">
        <v>232</v>
      </c>
      <c r="E26" s="44">
        <f t="shared" si="6"/>
        <v>-5.6910569105691054E-2</v>
      </c>
      <c r="F26" s="47">
        <v>184</v>
      </c>
      <c r="G26" s="47">
        <v>185</v>
      </c>
      <c r="H26" s="49">
        <f t="shared" si="7"/>
        <v>5.434782608695652E-3</v>
      </c>
      <c r="I26" s="47">
        <v>128</v>
      </c>
      <c r="J26" s="47">
        <v>144</v>
      </c>
      <c r="K26" s="49">
        <f t="shared" si="8"/>
        <v>0.125</v>
      </c>
      <c r="L26" s="45"/>
      <c r="M26" s="50">
        <v>250</v>
      </c>
      <c r="N26" s="50">
        <v>133</v>
      </c>
      <c r="O26" s="50">
        <v>128</v>
      </c>
      <c r="P26" s="61">
        <f t="shared" si="9"/>
        <v>0.92800000000000005</v>
      </c>
      <c r="Q26" s="61">
        <f t="shared" si="10"/>
        <v>1.3909774436090225</v>
      </c>
      <c r="R26" s="62">
        <f t="shared" si="11"/>
        <v>1.125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345</v>
      </c>
      <c r="D27" s="43">
        <v>348</v>
      </c>
      <c r="E27" s="15">
        <f t="shared" si="6"/>
        <v>8.6956521739130436E-3</v>
      </c>
      <c r="F27" s="22">
        <v>268</v>
      </c>
      <c r="G27" s="22">
        <v>274</v>
      </c>
      <c r="H27" s="16">
        <f t="shared" si="7"/>
        <v>2.2388059701492536E-2</v>
      </c>
      <c r="I27" s="22">
        <v>193</v>
      </c>
      <c r="J27" s="22">
        <v>219</v>
      </c>
      <c r="K27" s="16">
        <f t="shared" si="8"/>
        <v>0.13471502590673576</v>
      </c>
      <c r="L27" s="45"/>
      <c r="M27" s="18">
        <v>350</v>
      </c>
      <c r="N27" s="18">
        <v>203</v>
      </c>
      <c r="O27" s="18">
        <v>197</v>
      </c>
      <c r="P27" s="19">
        <f t="shared" si="9"/>
        <v>0.99428571428571433</v>
      </c>
      <c r="Q27" s="19">
        <f t="shared" si="10"/>
        <v>1.3497536945812807</v>
      </c>
      <c r="R27" s="20">
        <f t="shared" si="11"/>
        <v>1.1116751269035532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34</v>
      </c>
      <c r="E28" s="54">
        <f t="shared" si="6"/>
        <v>0.47826086956521741</v>
      </c>
      <c r="F28" s="52">
        <v>12</v>
      </c>
      <c r="G28" s="52">
        <v>13</v>
      </c>
      <c r="H28" s="55">
        <f t="shared" si="7"/>
        <v>8.3333333333333329E-2</v>
      </c>
      <c r="I28" s="52">
        <v>10</v>
      </c>
      <c r="J28" s="52">
        <v>10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1.4782608695652173</v>
      </c>
      <c r="Q28" s="58">
        <f t="shared" si="10"/>
        <v>1.3</v>
      </c>
      <c r="R28" s="59">
        <f t="shared" si="11"/>
        <v>1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66</v>
      </c>
      <c r="D29" s="48">
        <v>42</v>
      </c>
      <c r="E29" s="44">
        <f t="shared" si="6"/>
        <v>-0.36363636363636365</v>
      </c>
      <c r="F29" s="47">
        <v>50</v>
      </c>
      <c r="G29" s="47">
        <v>30</v>
      </c>
      <c r="H29" s="49">
        <f t="shared" si="7"/>
        <v>-0.4</v>
      </c>
      <c r="I29" s="47">
        <v>35</v>
      </c>
      <c r="J29" s="47">
        <v>25</v>
      </c>
      <c r="K29" s="49">
        <f t="shared" si="8"/>
        <v>-0.2857142857142857</v>
      </c>
      <c r="L29" s="45"/>
      <c r="M29" s="50">
        <v>67</v>
      </c>
      <c r="N29" s="50">
        <v>35</v>
      </c>
      <c r="O29" s="50">
        <v>35</v>
      </c>
      <c r="P29" s="61">
        <f t="shared" si="9"/>
        <v>0.62686567164179108</v>
      </c>
      <c r="Q29" s="61">
        <f t="shared" si="10"/>
        <v>0.8571428571428571</v>
      </c>
      <c r="R29" s="62">
        <f t="shared" si="11"/>
        <v>0.7142857142857143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134</v>
      </c>
      <c r="D30" s="43">
        <v>109</v>
      </c>
      <c r="E30" s="15">
        <f t="shared" si="6"/>
        <v>-0.18656716417910449</v>
      </c>
      <c r="F30" s="22">
        <v>97</v>
      </c>
      <c r="G30" s="22">
        <v>81</v>
      </c>
      <c r="H30" s="16">
        <f t="shared" si="7"/>
        <v>-0.16494845360824742</v>
      </c>
      <c r="I30" s="22">
        <v>67</v>
      </c>
      <c r="J30" s="22">
        <v>61</v>
      </c>
      <c r="K30" s="16">
        <f t="shared" si="8"/>
        <v>-8.9552238805970144E-2</v>
      </c>
      <c r="L30" s="45"/>
      <c r="M30" s="18">
        <v>136</v>
      </c>
      <c r="N30" s="18">
        <v>70</v>
      </c>
      <c r="O30" s="18">
        <v>69</v>
      </c>
      <c r="P30" s="19">
        <f t="shared" si="9"/>
        <v>0.80147058823529416</v>
      </c>
      <c r="Q30" s="19">
        <f t="shared" si="10"/>
        <v>1.1571428571428573</v>
      </c>
      <c r="R30" s="20">
        <f t="shared" si="11"/>
        <v>0.88405797101449279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117</v>
      </c>
      <c r="D31" s="53">
        <v>126</v>
      </c>
      <c r="E31" s="54">
        <f t="shared" si="6"/>
        <v>7.6923076923076927E-2</v>
      </c>
      <c r="F31" s="52">
        <v>87</v>
      </c>
      <c r="G31" s="52">
        <v>84</v>
      </c>
      <c r="H31" s="55">
        <f t="shared" si="7"/>
        <v>-3.4482758620689655E-2</v>
      </c>
      <c r="I31" s="52">
        <v>70</v>
      </c>
      <c r="J31" s="52">
        <v>68</v>
      </c>
      <c r="K31" s="55">
        <f t="shared" si="8"/>
        <v>-2.8571428571428571E-2</v>
      </c>
      <c r="L31" s="56"/>
      <c r="M31" s="57">
        <v>119</v>
      </c>
      <c r="N31" s="57">
        <v>75</v>
      </c>
      <c r="O31" s="57">
        <v>68</v>
      </c>
      <c r="P31" s="58">
        <f t="shared" si="9"/>
        <v>1.0588235294117647</v>
      </c>
      <c r="Q31" s="58">
        <f t="shared" si="10"/>
        <v>1.1200000000000001</v>
      </c>
      <c r="R31" s="59">
        <f t="shared" si="11"/>
        <v>1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14</v>
      </c>
      <c r="D32" s="48">
        <v>11</v>
      </c>
      <c r="E32" s="44">
        <f t="shared" si="6"/>
        <v>-0.21428571428571427</v>
      </c>
      <c r="F32" s="47">
        <v>12</v>
      </c>
      <c r="G32" s="47">
        <v>5</v>
      </c>
      <c r="H32" s="49">
        <f t="shared" si="7"/>
        <v>-0.58333333333333337</v>
      </c>
      <c r="I32" s="47">
        <v>12</v>
      </c>
      <c r="J32" s="47">
        <v>5</v>
      </c>
      <c r="K32" s="49">
        <f t="shared" si="8"/>
        <v>-0.58333333333333337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36</v>
      </c>
      <c r="D33" s="43">
        <v>28</v>
      </c>
      <c r="E33" s="15">
        <f t="shared" si="6"/>
        <v>-0.22222222222222221</v>
      </c>
      <c r="F33" s="22">
        <v>26</v>
      </c>
      <c r="G33" s="22">
        <v>19</v>
      </c>
      <c r="H33" s="16">
        <f t="shared" si="7"/>
        <v>-0.26923076923076922</v>
      </c>
      <c r="I33" s="22">
        <v>21</v>
      </c>
      <c r="J33" s="22">
        <v>16</v>
      </c>
      <c r="K33" s="16">
        <f t="shared" si="8"/>
        <v>-0.23809523809523808</v>
      </c>
      <c r="L33" s="45"/>
      <c r="M33" s="18">
        <v>36</v>
      </c>
      <c r="N33" s="18">
        <v>23</v>
      </c>
      <c r="O33" s="18">
        <v>22</v>
      </c>
      <c r="P33" s="19">
        <f t="shared" si="9"/>
        <v>0.77777777777777779</v>
      </c>
      <c r="Q33" s="19">
        <f t="shared" ref="Q33:Q42" si="12">G33/N33</f>
        <v>0.82608695652173914</v>
      </c>
      <c r="R33" s="20">
        <f t="shared" ref="R33:R42" si="13">J33/O33</f>
        <v>0.72727272727272729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105</v>
      </c>
      <c r="D34" s="53">
        <v>84</v>
      </c>
      <c r="E34" s="54">
        <f t="shared" si="6"/>
        <v>-0.2</v>
      </c>
      <c r="F34" s="52">
        <v>28</v>
      </c>
      <c r="G34" s="52">
        <v>24</v>
      </c>
      <c r="H34" s="55">
        <f t="shared" si="7"/>
        <v>-0.14285714285714285</v>
      </c>
      <c r="I34" s="52">
        <v>27</v>
      </c>
      <c r="J34" s="52">
        <v>21</v>
      </c>
      <c r="K34" s="55">
        <f t="shared" si="8"/>
        <v>-0.22222222222222221</v>
      </c>
      <c r="L34" s="56"/>
      <c r="M34" s="57">
        <v>105</v>
      </c>
      <c r="N34" s="57">
        <v>27</v>
      </c>
      <c r="O34" s="57">
        <v>27</v>
      </c>
      <c r="P34" s="58">
        <f t="shared" si="9"/>
        <v>0.8</v>
      </c>
      <c r="Q34" s="58">
        <f t="shared" si="12"/>
        <v>0.88888888888888884</v>
      </c>
      <c r="R34" s="59">
        <f t="shared" si="13"/>
        <v>0.77777777777777779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134</v>
      </c>
      <c r="D35" s="48">
        <v>115</v>
      </c>
      <c r="E35" s="44">
        <f t="shared" si="6"/>
        <v>-0.1417910447761194</v>
      </c>
      <c r="F35" s="47">
        <v>100</v>
      </c>
      <c r="G35" s="47">
        <v>76</v>
      </c>
      <c r="H35" s="49">
        <f t="shared" si="7"/>
        <v>-0.24</v>
      </c>
      <c r="I35" s="47">
        <v>76</v>
      </c>
      <c r="J35" s="47">
        <v>63</v>
      </c>
      <c r="K35" s="49">
        <f t="shared" si="8"/>
        <v>-0.17105263157894737</v>
      </c>
      <c r="L35" s="45"/>
      <c r="M35" s="50">
        <v>133</v>
      </c>
      <c r="N35" s="50">
        <v>82</v>
      </c>
      <c r="O35" s="50">
        <v>74</v>
      </c>
      <c r="P35" s="61">
        <f t="shared" si="9"/>
        <v>0.86466165413533835</v>
      </c>
      <c r="Q35" s="61">
        <f t="shared" si="12"/>
        <v>0.92682926829268297</v>
      </c>
      <c r="R35" s="62">
        <f t="shared" si="13"/>
        <v>0.85135135135135132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252</v>
      </c>
      <c r="D36" s="43">
        <v>234</v>
      </c>
      <c r="E36" s="15">
        <f t="shared" si="6"/>
        <v>-7.1428571428571425E-2</v>
      </c>
      <c r="F36" s="22">
        <v>189</v>
      </c>
      <c r="G36" s="22">
        <v>168</v>
      </c>
      <c r="H36" s="16">
        <f t="shared" si="7"/>
        <v>-0.1111111111111111</v>
      </c>
      <c r="I36" s="22">
        <v>150</v>
      </c>
      <c r="J36" s="22">
        <v>132</v>
      </c>
      <c r="K36" s="16">
        <f t="shared" si="8"/>
        <v>-0.12</v>
      </c>
      <c r="L36" s="45"/>
      <c r="M36" s="18">
        <v>258</v>
      </c>
      <c r="N36" s="18">
        <v>162</v>
      </c>
      <c r="O36" s="18">
        <v>154</v>
      </c>
      <c r="P36" s="19">
        <f t="shared" si="9"/>
        <v>0.90697674418604646</v>
      </c>
      <c r="Q36" s="19">
        <f t="shared" si="12"/>
        <v>1.037037037037037</v>
      </c>
      <c r="R36" s="20">
        <f t="shared" si="13"/>
        <v>0.8571428571428571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53</v>
      </c>
      <c r="D37" s="53">
        <v>48</v>
      </c>
      <c r="E37" s="54">
        <f t="shared" si="6"/>
        <v>-9.4339622641509441E-2</v>
      </c>
      <c r="F37" s="52">
        <v>35</v>
      </c>
      <c r="G37" s="52">
        <v>28</v>
      </c>
      <c r="H37" s="55">
        <f t="shared" si="7"/>
        <v>-0.2</v>
      </c>
      <c r="I37" s="52">
        <v>27</v>
      </c>
      <c r="J37" s="52">
        <v>26</v>
      </c>
      <c r="K37" s="55">
        <f t="shared" si="8"/>
        <v>-3.7037037037037035E-2</v>
      </c>
      <c r="L37" s="56"/>
      <c r="M37" s="57">
        <v>57</v>
      </c>
      <c r="N37" s="57">
        <v>32</v>
      </c>
      <c r="O37" s="57">
        <v>31</v>
      </c>
      <c r="P37" s="58">
        <f t="shared" si="9"/>
        <v>0.84210526315789469</v>
      </c>
      <c r="Q37" s="58">
        <f t="shared" si="12"/>
        <v>0.875</v>
      </c>
      <c r="R37" s="59">
        <f t="shared" si="13"/>
        <v>0.83870967741935487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16</v>
      </c>
      <c r="G38" s="47">
        <v>10</v>
      </c>
      <c r="H38" s="49">
        <f t="shared" si="7"/>
        <v>-0.375</v>
      </c>
      <c r="I38" s="47">
        <v>9</v>
      </c>
      <c r="J38" s="47">
        <v>5</v>
      </c>
      <c r="K38" s="49">
        <f t="shared" si="8"/>
        <v>-0.44444444444444442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2"/>
        <v>1</v>
      </c>
      <c r="R38" s="62">
        <f t="shared" si="13"/>
        <v>0.55555555555555558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39</v>
      </c>
      <c r="D39" s="43">
        <v>30</v>
      </c>
      <c r="E39" s="15">
        <f t="shared" si="6"/>
        <v>-0.23076923076923078</v>
      </c>
      <c r="F39" s="22">
        <v>33</v>
      </c>
      <c r="G39" s="22">
        <v>25</v>
      </c>
      <c r="H39" s="16">
        <f t="shared" si="7"/>
        <v>-0.24242424242424243</v>
      </c>
      <c r="I39" s="22">
        <v>17</v>
      </c>
      <c r="J39" s="22">
        <v>14</v>
      </c>
      <c r="K39" s="16">
        <f t="shared" si="8"/>
        <v>-0.17647058823529413</v>
      </c>
      <c r="L39" s="45"/>
      <c r="M39" s="18">
        <v>39</v>
      </c>
      <c r="N39" s="18">
        <v>17</v>
      </c>
      <c r="O39" s="18">
        <v>16</v>
      </c>
      <c r="P39" s="19">
        <f t="shared" si="9"/>
        <v>0.76923076923076927</v>
      </c>
      <c r="Q39" s="19">
        <f t="shared" si="12"/>
        <v>1.4705882352941178</v>
      </c>
      <c r="R39" s="20">
        <f t="shared" si="13"/>
        <v>0.875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34</v>
      </c>
      <c r="E40" s="54">
        <f t="shared" si="6"/>
        <v>0.36</v>
      </c>
      <c r="F40" s="52">
        <v>7</v>
      </c>
      <c r="G40" s="52">
        <v>14</v>
      </c>
      <c r="H40" s="55">
        <f t="shared" si="7"/>
        <v>1</v>
      </c>
      <c r="I40" s="52">
        <v>6</v>
      </c>
      <c r="J40" s="52">
        <v>10</v>
      </c>
      <c r="K40" s="55">
        <f t="shared" si="8"/>
        <v>0.66666666666666663</v>
      </c>
      <c r="L40" s="56"/>
      <c r="M40" s="57">
        <v>25</v>
      </c>
      <c r="N40" s="57">
        <v>6</v>
      </c>
      <c r="O40" s="57">
        <v>6</v>
      </c>
      <c r="P40" s="58">
        <f t="shared" si="9"/>
        <v>1.36</v>
      </c>
      <c r="Q40" s="58">
        <f t="shared" si="12"/>
        <v>2.3333333333333335</v>
      </c>
      <c r="R40" s="59">
        <f t="shared" si="13"/>
        <v>1.6666666666666667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526</v>
      </c>
      <c r="D41" s="48">
        <v>476</v>
      </c>
      <c r="E41" s="44">
        <f t="shared" si="6"/>
        <v>-9.5057034220532313E-2</v>
      </c>
      <c r="F41" s="47">
        <v>455</v>
      </c>
      <c r="G41" s="47">
        <v>436</v>
      </c>
      <c r="H41" s="49">
        <f t="shared" si="7"/>
        <v>-4.1758241758241756E-2</v>
      </c>
      <c r="I41" s="47">
        <v>296</v>
      </c>
      <c r="J41" s="47">
        <v>272</v>
      </c>
      <c r="K41" s="49">
        <f t="shared" si="8"/>
        <v>-8.1081081081081086E-2</v>
      </c>
      <c r="L41" s="45"/>
      <c r="M41" s="50">
        <v>566</v>
      </c>
      <c r="N41" s="50">
        <v>352</v>
      </c>
      <c r="O41" s="50">
        <v>320</v>
      </c>
      <c r="P41" s="61">
        <f t="shared" si="9"/>
        <v>0.8409893992932862</v>
      </c>
      <c r="Q41" s="61">
        <f t="shared" si="12"/>
        <v>1.2386363636363635</v>
      </c>
      <c r="R41" s="62">
        <f t="shared" si="13"/>
        <v>0.85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1058</v>
      </c>
      <c r="D42" s="53">
        <v>1127</v>
      </c>
      <c r="E42" s="54">
        <f t="shared" si="6"/>
        <v>6.5217391304347824E-2</v>
      </c>
      <c r="F42" s="52">
        <v>920</v>
      </c>
      <c r="G42" s="52">
        <v>1020</v>
      </c>
      <c r="H42" s="55">
        <f t="shared" si="7"/>
        <v>0.10869565217391304</v>
      </c>
      <c r="I42" s="52">
        <v>623</v>
      </c>
      <c r="J42" s="52">
        <v>612</v>
      </c>
      <c r="K42" s="55">
        <f t="shared" si="8"/>
        <v>-1.7656500802568219E-2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0.95996592844974449</v>
      </c>
      <c r="Q42" s="58">
        <f t="shared" si="12"/>
        <v>1.3333333333333333</v>
      </c>
      <c r="R42" s="59">
        <f t="shared" si="13"/>
        <v>0.87553648068669532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3</v>
      </c>
      <c r="D43" s="63">
        <v>8</v>
      </c>
      <c r="E43" s="44">
        <f t="shared" si="6"/>
        <v>1.6666666666666667</v>
      </c>
      <c r="F43" s="47">
        <v>2</v>
      </c>
      <c r="G43" s="63">
        <v>6</v>
      </c>
      <c r="H43" s="49">
        <f t="shared" si="7"/>
        <v>2</v>
      </c>
      <c r="I43" s="47">
        <v>2</v>
      </c>
      <c r="J43" s="23">
        <v>4</v>
      </c>
      <c r="K43" s="49">
        <f t="shared" si="8"/>
        <v>1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26</v>
      </c>
      <c r="D44" s="43">
        <v>37</v>
      </c>
      <c r="E44" s="15">
        <f t="shared" si="6"/>
        <v>0.42307692307692307</v>
      </c>
      <c r="F44" s="22">
        <v>23</v>
      </c>
      <c r="G44" s="22">
        <v>29</v>
      </c>
      <c r="H44" s="49">
        <f t="shared" si="7"/>
        <v>0.2608695652173913</v>
      </c>
      <c r="I44" s="22">
        <v>18</v>
      </c>
      <c r="J44" s="22">
        <v>24</v>
      </c>
      <c r="K44" s="16">
        <f t="shared" si="8"/>
        <v>0.33333333333333331</v>
      </c>
      <c r="L44" s="45"/>
      <c r="M44" s="18">
        <v>27</v>
      </c>
      <c r="N44" s="18">
        <v>22</v>
      </c>
      <c r="O44" s="18">
        <v>21</v>
      </c>
      <c r="P44" s="19">
        <f t="shared" ref="P44:P55" si="14">D44/M44</f>
        <v>1.3703703703703705</v>
      </c>
      <c r="Q44" s="19">
        <f>G44/N44</f>
        <v>1.3181818181818181</v>
      </c>
      <c r="R44" s="20">
        <f>J44/O44</f>
        <v>1.1428571428571428</v>
      </c>
      <c r="S44" s="21"/>
    </row>
    <row r="45" spans="1:21" ht="15.75" thickBot="1" x14ac:dyDescent="0.3">
      <c r="A45" s="70"/>
      <c r="B45" s="51" t="s">
        <v>18</v>
      </c>
      <c r="C45" s="52">
        <v>28</v>
      </c>
      <c r="D45" s="53">
        <v>15</v>
      </c>
      <c r="E45" s="54">
        <f t="shared" si="6"/>
        <v>-0.4642857142857143</v>
      </c>
      <c r="F45" s="52">
        <v>22</v>
      </c>
      <c r="G45" s="52">
        <v>7</v>
      </c>
      <c r="H45" s="55">
        <f t="shared" si="7"/>
        <v>-0.68181818181818177</v>
      </c>
      <c r="I45" s="52">
        <v>9</v>
      </c>
      <c r="J45" s="52">
        <v>6</v>
      </c>
      <c r="K45" s="55">
        <f t="shared" si="8"/>
        <v>-0.33333333333333331</v>
      </c>
      <c r="L45" s="56"/>
      <c r="M45" s="57">
        <v>28</v>
      </c>
      <c r="N45" s="57">
        <v>11</v>
      </c>
      <c r="O45" s="57">
        <v>10</v>
      </c>
      <c r="P45" s="58">
        <f t="shared" si="14"/>
        <v>0.5357142857142857</v>
      </c>
      <c r="Q45" s="58">
        <f>G45/N45</f>
        <v>0.63636363636363635</v>
      </c>
      <c r="R45" s="59">
        <f>J45/O45</f>
        <v>0.6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8</v>
      </c>
      <c r="D46" s="48">
        <v>9</v>
      </c>
      <c r="E46" s="44">
        <f t="shared" si="6"/>
        <v>0.125</v>
      </c>
      <c r="F46" s="47">
        <v>7</v>
      </c>
      <c r="G46" s="47">
        <v>7</v>
      </c>
      <c r="H46" s="49">
        <f t="shared" si="7"/>
        <v>0</v>
      </c>
      <c r="I46" s="47">
        <v>3</v>
      </c>
      <c r="J46" s="47">
        <v>2</v>
      </c>
      <c r="K46" s="49">
        <f t="shared" si="8"/>
        <v>-0.33333333333333331</v>
      </c>
      <c r="L46" s="64"/>
      <c r="M46" s="50">
        <v>11</v>
      </c>
      <c r="N46" s="50">
        <v>7</v>
      </c>
      <c r="O46" s="50">
        <v>6</v>
      </c>
      <c r="P46" s="61">
        <f t="shared" si="14"/>
        <v>0.81818181818181823</v>
      </c>
      <c r="Q46" s="61">
        <f>G46/N46</f>
        <v>1</v>
      </c>
      <c r="R46" s="62">
        <f>J46/O46</f>
        <v>0.33333333333333331</v>
      </c>
      <c r="S46" s="21"/>
    </row>
    <row r="47" spans="1:21" ht="15.75" thickBot="1" x14ac:dyDescent="0.3">
      <c r="A47" s="70"/>
      <c r="B47" s="51" t="s">
        <v>17</v>
      </c>
      <c r="C47" s="52">
        <v>14</v>
      </c>
      <c r="D47" s="53">
        <v>17</v>
      </c>
      <c r="E47" s="54">
        <f t="shared" si="6"/>
        <v>0.21428571428571427</v>
      </c>
      <c r="F47" s="52">
        <v>12</v>
      </c>
      <c r="G47" s="52">
        <v>15</v>
      </c>
      <c r="H47" s="55">
        <f t="shared" si="7"/>
        <v>0.25</v>
      </c>
      <c r="I47" s="52">
        <v>8</v>
      </c>
      <c r="J47" s="52">
        <v>9</v>
      </c>
      <c r="K47" s="54">
        <f t="shared" si="8"/>
        <v>0.125</v>
      </c>
      <c r="L47" s="65"/>
      <c r="M47" s="57">
        <v>20</v>
      </c>
      <c r="N47" s="57">
        <v>15</v>
      </c>
      <c r="O47" s="57">
        <v>14</v>
      </c>
      <c r="P47" s="58">
        <f t="shared" si="14"/>
        <v>0.85</v>
      </c>
      <c r="Q47" s="58">
        <f>G47/N47</f>
        <v>1</v>
      </c>
      <c r="R47" s="59">
        <f>J47/O47</f>
        <v>0.6428571428571429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2</v>
      </c>
      <c r="D48" s="48">
        <v>2</v>
      </c>
      <c r="E48" s="44">
        <f t="shared" si="6"/>
        <v>0</v>
      </c>
      <c r="F48" s="47">
        <v>1</v>
      </c>
      <c r="G48" s="47">
        <v>2</v>
      </c>
      <c r="H48" s="49">
        <f t="shared" si="7"/>
        <v>1</v>
      </c>
      <c r="I48" s="47">
        <v>1</v>
      </c>
      <c r="J48" s="47">
        <v>0</v>
      </c>
      <c r="K48" s="49">
        <f t="shared" si="8"/>
        <v>-1</v>
      </c>
      <c r="L48" s="64"/>
      <c r="M48" s="50">
        <v>2</v>
      </c>
      <c r="N48" s="50">
        <v>0</v>
      </c>
      <c r="O48" s="50">
        <v>0</v>
      </c>
      <c r="P48" s="61">
        <f t="shared" si="14"/>
        <v>1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8</v>
      </c>
      <c r="D49" s="53">
        <v>7</v>
      </c>
      <c r="E49" s="54">
        <f t="shared" si="6"/>
        <v>-0.125</v>
      </c>
      <c r="F49" s="52">
        <v>4</v>
      </c>
      <c r="G49" s="52">
        <v>7</v>
      </c>
      <c r="H49" s="55">
        <f t="shared" si="7"/>
        <v>0.75</v>
      </c>
      <c r="I49" s="52">
        <v>3</v>
      </c>
      <c r="J49" s="52">
        <v>4</v>
      </c>
      <c r="K49" s="55">
        <f t="shared" ref="K49" si="15">(J49-I49)/I49</f>
        <v>0.33333333333333331</v>
      </c>
      <c r="L49" s="65"/>
      <c r="M49" s="57">
        <v>9</v>
      </c>
      <c r="N49" s="57">
        <v>4</v>
      </c>
      <c r="O49" s="57">
        <v>3</v>
      </c>
      <c r="P49" s="58">
        <f t="shared" si="14"/>
        <v>0.77777777777777779</v>
      </c>
      <c r="Q49" s="58">
        <f>G49/N49</f>
        <v>1.75</v>
      </c>
      <c r="R49" s="59">
        <f>J49/O49</f>
        <v>1.3333333333333333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60</v>
      </c>
      <c r="D50" s="48">
        <v>46</v>
      </c>
      <c r="E50" s="44">
        <f t="shared" si="6"/>
        <v>-0.23333333333333334</v>
      </c>
      <c r="F50" s="47">
        <v>54</v>
      </c>
      <c r="G50" s="47">
        <v>41</v>
      </c>
      <c r="H50" s="49">
        <f t="shared" si="7"/>
        <v>-0.24074074074074073</v>
      </c>
      <c r="I50" s="47">
        <v>26</v>
      </c>
      <c r="J50" s="47">
        <v>21</v>
      </c>
      <c r="K50" s="49">
        <f t="shared" ref="K50:K55" si="16">(J50-I50)/I50</f>
        <v>-0.19230769230769232</v>
      </c>
      <c r="L50" s="64"/>
      <c r="M50" s="50">
        <v>74</v>
      </c>
      <c r="N50" s="50">
        <v>50</v>
      </c>
      <c r="O50" s="50">
        <v>46</v>
      </c>
      <c r="P50" s="61">
        <f t="shared" si="14"/>
        <v>0.6216216216216216</v>
      </c>
      <c r="Q50" s="61">
        <f>G50/N50</f>
        <v>0.82</v>
      </c>
      <c r="R50" s="62">
        <f>J50/O50</f>
        <v>0.45652173913043476</v>
      </c>
      <c r="S50" s="21"/>
    </row>
    <row r="51" spans="1:19" ht="15.75" thickBot="1" x14ac:dyDescent="0.3">
      <c r="A51" s="70"/>
      <c r="B51" s="51" t="s">
        <v>17</v>
      </c>
      <c r="C51" s="52">
        <v>102</v>
      </c>
      <c r="D51" s="53">
        <v>84</v>
      </c>
      <c r="E51" s="54">
        <f t="shared" si="6"/>
        <v>-0.17647058823529413</v>
      </c>
      <c r="F51" s="52">
        <v>85</v>
      </c>
      <c r="G51" s="52">
        <v>75</v>
      </c>
      <c r="H51" s="55">
        <f t="shared" si="7"/>
        <v>-0.11764705882352941</v>
      </c>
      <c r="I51" s="52">
        <v>44</v>
      </c>
      <c r="J51" s="52">
        <v>41</v>
      </c>
      <c r="K51" s="55">
        <f t="shared" si="16"/>
        <v>-6.8181818181818177E-2</v>
      </c>
      <c r="L51" s="65"/>
      <c r="M51" s="57">
        <v>150</v>
      </c>
      <c r="N51" s="57">
        <v>102</v>
      </c>
      <c r="O51" s="57">
        <v>96</v>
      </c>
      <c r="P51" s="58">
        <f t="shared" si="14"/>
        <v>0.56000000000000005</v>
      </c>
      <c r="Q51" s="58">
        <f>G51/N51</f>
        <v>0.73529411764705888</v>
      </c>
      <c r="R51" s="59">
        <f>J51/O51</f>
        <v>0.42708333333333331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24</v>
      </c>
      <c r="D52" s="48">
        <v>31</v>
      </c>
      <c r="E52" s="44">
        <f t="shared" si="6"/>
        <v>0.29166666666666669</v>
      </c>
      <c r="F52" s="47">
        <v>22</v>
      </c>
      <c r="G52" s="47">
        <v>27</v>
      </c>
      <c r="H52" s="49">
        <f t="shared" si="7"/>
        <v>0.22727272727272727</v>
      </c>
      <c r="I52" s="47">
        <v>9</v>
      </c>
      <c r="J52" s="47">
        <v>15</v>
      </c>
      <c r="K52" s="49">
        <f t="shared" si="16"/>
        <v>0.66666666666666663</v>
      </c>
      <c r="L52" s="64"/>
      <c r="M52" s="50">
        <v>42</v>
      </c>
      <c r="N52" s="50">
        <v>31</v>
      </c>
      <c r="O52" s="50">
        <v>24</v>
      </c>
      <c r="P52" s="61">
        <f t="shared" si="14"/>
        <v>0.73809523809523814</v>
      </c>
      <c r="Q52" s="61">
        <f>G52/N52</f>
        <v>0.87096774193548387</v>
      </c>
      <c r="R52" s="62">
        <f>J52/O52</f>
        <v>0.625</v>
      </c>
      <c r="S52" s="21"/>
    </row>
    <row r="53" spans="1:19" ht="15.75" thickBot="1" x14ac:dyDescent="0.3">
      <c r="A53" s="70"/>
      <c r="B53" s="51" t="s">
        <v>17</v>
      </c>
      <c r="C53" s="52">
        <v>44</v>
      </c>
      <c r="D53" s="53">
        <v>61</v>
      </c>
      <c r="E53" s="54">
        <f t="shared" si="6"/>
        <v>0.38636363636363635</v>
      </c>
      <c r="F53" s="52">
        <v>41</v>
      </c>
      <c r="G53" s="52">
        <v>53</v>
      </c>
      <c r="H53" s="55">
        <f t="shared" si="7"/>
        <v>0.29268292682926828</v>
      </c>
      <c r="I53" s="52">
        <v>20</v>
      </c>
      <c r="J53" s="52">
        <v>25</v>
      </c>
      <c r="K53" s="55">
        <f t="shared" si="16"/>
        <v>0.25</v>
      </c>
      <c r="L53" s="65"/>
      <c r="M53" s="57">
        <v>74</v>
      </c>
      <c r="N53" s="57">
        <v>57</v>
      </c>
      <c r="O53" s="57">
        <v>47</v>
      </c>
      <c r="P53" s="58">
        <f t="shared" si="14"/>
        <v>0.82432432432432434</v>
      </c>
      <c r="Q53" s="58">
        <f>G53/N53</f>
        <v>0.92982456140350878</v>
      </c>
      <c r="R53" s="59">
        <f>J53/O53</f>
        <v>0.53191489361702127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5</v>
      </c>
      <c r="D54" s="48">
        <v>2</v>
      </c>
      <c r="E54" s="44">
        <f t="shared" si="6"/>
        <v>-0.6</v>
      </c>
      <c r="F54" s="47">
        <v>2</v>
      </c>
      <c r="G54" s="47">
        <v>2</v>
      </c>
      <c r="H54" s="49">
        <f t="shared" si="7"/>
        <v>0</v>
      </c>
      <c r="I54" s="47">
        <v>2</v>
      </c>
      <c r="J54" s="47">
        <v>1</v>
      </c>
      <c r="K54" s="49">
        <f t="shared" si="16"/>
        <v>-0.5</v>
      </c>
      <c r="L54" s="64"/>
      <c r="M54" s="50">
        <v>5</v>
      </c>
      <c r="N54" s="50">
        <v>3</v>
      </c>
      <c r="O54" s="50">
        <v>3</v>
      </c>
      <c r="P54" s="61">
        <f t="shared" si="14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8</v>
      </c>
      <c r="D55" s="53">
        <v>4</v>
      </c>
      <c r="E55" s="54">
        <f t="shared" si="6"/>
        <v>-0.5</v>
      </c>
      <c r="F55" s="52">
        <v>4</v>
      </c>
      <c r="G55" s="52">
        <v>4</v>
      </c>
      <c r="H55" s="55">
        <f t="shared" si="7"/>
        <v>0</v>
      </c>
      <c r="I55" s="52">
        <v>3</v>
      </c>
      <c r="J55" s="52">
        <v>2</v>
      </c>
      <c r="K55" s="55">
        <f t="shared" si="16"/>
        <v>-0.33333333333333331</v>
      </c>
      <c r="L55" s="65"/>
      <c r="M55" s="57">
        <v>11</v>
      </c>
      <c r="N55" s="57">
        <v>8</v>
      </c>
      <c r="O55" s="57">
        <v>7</v>
      </c>
      <c r="P55" s="58">
        <f t="shared" si="14"/>
        <v>0.36363636363636365</v>
      </c>
      <c r="Q55" s="58">
        <f>G55/N55</f>
        <v>0.5</v>
      </c>
      <c r="R55" s="59">
        <f>J55/O55</f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89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93</v>
      </c>
      <c r="D6" s="9" t="s">
        <v>90</v>
      </c>
      <c r="E6" s="8" t="s">
        <v>53</v>
      </c>
      <c r="F6" s="8" t="s">
        <v>94</v>
      </c>
      <c r="G6" s="8" t="s">
        <v>91</v>
      </c>
      <c r="H6" s="8" t="s">
        <v>53</v>
      </c>
      <c r="I6" s="8" t="s">
        <v>95</v>
      </c>
      <c r="J6" s="8" t="s">
        <v>92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2033</v>
      </c>
      <c r="D7" s="14">
        <v>2056</v>
      </c>
      <c r="E7" s="15">
        <f t="shared" ref="E7:E15" si="0">(D7-C7)/C7</f>
        <v>1.1313330054107231E-2</v>
      </c>
      <c r="F7" s="14">
        <v>1448</v>
      </c>
      <c r="G7" s="14">
        <v>1520</v>
      </c>
      <c r="H7" s="16">
        <f t="shared" ref="H7:H15" si="1">(G7-F7)/F7</f>
        <v>4.9723756906077346E-2</v>
      </c>
      <c r="I7" s="14">
        <v>247</v>
      </c>
      <c r="J7" s="14">
        <v>225</v>
      </c>
      <c r="K7" s="16">
        <f t="shared" ref="K7:K15" si="2">(J7-I7)/I7</f>
        <v>-8.9068825910931168E-2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0.53681462140992164</v>
      </c>
      <c r="Q7" s="19">
        <f t="shared" ref="Q7:Q15" si="4">G7/N7</f>
        <v>0.6791778373547811</v>
      </c>
      <c r="R7" s="20">
        <f t="shared" ref="R7:R15" si="5">J7/O7</f>
        <v>0.10714285714285714</v>
      </c>
      <c r="S7" s="21"/>
      <c r="T7" s="2"/>
      <c r="U7" s="2"/>
    </row>
    <row r="8" spans="1:21" x14ac:dyDescent="0.25">
      <c r="A8" s="81" t="s">
        <v>7</v>
      </c>
      <c r="B8" s="82"/>
      <c r="C8" s="22">
        <v>385</v>
      </c>
      <c r="D8" s="22">
        <v>347</v>
      </c>
      <c r="E8" s="15">
        <f t="shared" si="0"/>
        <v>-9.8701298701298706E-2</v>
      </c>
      <c r="F8" s="22">
        <v>296</v>
      </c>
      <c r="G8" s="22">
        <v>272</v>
      </c>
      <c r="H8" s="16">
        <f t="shared" si="1"/>
        <v>-8.1081081081081086E-2</v>
      </c>
      <c r="I8" s="22">
        <v>53</v>
      </c>
      <c r="J8" s="22">
        <v>33</v>
      </c>
      <c r="K8" s="16">
        <f t="shared" si="2"/>
        <v>-0.37735849056603776</v>
      </c>
      <c r="L8" s="17"/>
      <c r="M8" s="18">
        <v>376</v>
      </c>
      <c r="N8" s="18">
        <v>205</v>
      </c>
      <c r="O8" s="18">
        <v>199</v>
      </c>
      <c r="P8" s="19">
        <f t="shared" si="3"/>
        <v>0.9228723404255319</v>
      </c>
      <c r="Q8" s="19">
        <f t="shared" si="4"/>
        <v>1.326829268292683</v>
      </c>
      <c r="R8" s="20">
        <f t="shared" si="5"/>
        <v>0.16582914572864321</v>
      </c>
      <c r="S8" s="21"/>
      <c r="T8" s="2"/>
      <c r="U8" s="2"/>
    </row>
    <row r="9" spans="1:21" x14ac:dyDescent="0.25">
      <c r="A9" s="81" t="s">
        <v>39</v>
      </c>
      <c r="B9" s="82"/>
      <c r="C9" s="22">
        <v>300</v>
      </c>
      <c r="D9" s="22">
        <v>273</v>
      </c>
      <c r="E9" s="15">
        <f t="shared" si="0"/>
        <v>-0.09</v>
      </c>
      <c r="F9" s="22">
        <v>226</v>
      </c>
      <c r="G9" s="22">
        <v>213</v>
      </c>
      <c r="H9" s="16">
        <f t="shared" si="1"/>
        <v>-5.7522123893805309E-2</v>
      </c>
      <c r="I9" s="22">
        <v>48</v>
      </c>
      <c r="J9" s="22">
        <v>26</v>
      </c>
      <c r="K9" s="16">
        <f t="shared" si="2"/>
        <v>-0.45833333333333331</v>
      </c>
      <c r="L9" s="17"/>
      <c r="M9" s="18">
        <v>342</v>
      </c>
      <c r="N9" s="18">
        <v>182</v>
      </c>
      <c r="O9" s="18">
        <v>177</v>
      </c>
      <c r="P9" s="19">
        <f t="shared" si="3"/>
        <v>0.79824561403508776</v>
      </c>
      <c r="Q9" s="19">
        <f t="shared" si="4"/>
        <v>1.1703296703296704</v>
      </c>
      <c r="R9" s="20">
        <f t="shared" si="5"/>
        <v>0.14689265536723164</v>
      </c>
      <c r="S9" s="21"/>
      <c r="T9" s="2"/>
      <c r="U9" s="2"/>
    </row>
    <row r="10" spans="1:21" x14ac:dyDescent="0.25">
      <c r="A10" s="81" t="s">
        <v>8</v>
      </c>
      <c r="B10" s="82"/>
      <c r="C10" s="22">
        <v>1384</v>
      </c>
      <c r="D10" s="22">
        <v>1370</v>
      </c>
      <c r="E10" s="15">
        <f t="shared" si="0"/>
        <v>-1.0115606936416185E-2</v>
      </c>
      <c r="F10" s="22">
        <v>1068</v>
      </c>
      <c r="G10" s="22">
        <v>1049</v>
      </c>
      <c r="H10" s="16">
        <f t="shared" si="1"/>
        <v>-1.7790262172284643E-2</v>
      </c>
      <c r="I10" s="22">
        <v>148</v>
      </c>
      <c r="J10" s="22">
        <v>125</v>
      </c>
      <c r="K10" s="16">
        <f t="shared" si="2"/>
        <v>-0.1554054054054054</v>
      </c>
      <c r="L10" s="17"/>
      <c r="M10" s="18">
        <v>2134</v>
      </c>
      <c r="N10" s="18">
        <v>1173</v>
      </c>
      <c r="O10" s="18">
        <v>1095</v>
      </c>
      <c r="P10" s="19">
        <f t="shared" si="3"/>
        <v>0.64198687910028118</v>
      </c>
      <c r="Q10" s="19">
        <f t="shared" si="4"/>
        <v>0.89428815004262574</v>
      </c>
      <c r="R10" s="20">
        <f t="shared" si="5"/>
        <v>0.11415525114155251</v>
      </c>
      <c r="S10" s="21"/>
      <c r="T10" s="2"/>
      <c r="U10" s="2"/>
    </row>
    <row r="11" spans="1:21" x14ac:dyDescent="0.25">
      <c r="A11" s="81" t="s">
        <v>9</v>
      </c>
      <c r="B11" s="82"/>
      <c r="C11" s="14">
        <v>115</v>
      </c>
      <c r="D11" s="14">
        <v>123</v>
      </c>
      <c r="E11" s="15">
        <f t="shared" si="0"/>
        <v>6.9565217391304349E-2</v>
      </c>
      <c r="F11" s="14">
        <v>80</v>
      </c>
      <c r="G11" s="14">
        <v>96</v>
      </c>
      <c r="H11" s="16">
        <f t="shared" si="1"/>
        <v>0.2</v>
      </c>
      <c r="I11" s="14">
        <v>25</v>
      </c>
      <c r="J11" s="14">
        <v>26</v>
      </c>
      <c r="K11" s="16">
        <f t="shared" si="2"/>
        <v>0.04</v>
      </c>
      <c r="L11" s="17"/>
      <c r="M11" s="18">
        <v>606</v>
      </c>
      <c r="N11" s="18">
        <v>461</v>
      </c>
      <c r="O11" s="18">
        <v>439</v>
      </c>
      <c r="P11" s="19">
        <f t="shared" si="3"/>
        <v>0.20297029702970298</v>
      </c>
      <c r="Q11" s="19">
        <f t="shared" si="4"/>
        <v>0.20824295010845986</v>
      </c>
      <c r="R11" s="20">
        <f t="shared" si="5"/>
        <v>5.9225512528473807E-2</v>
      </c>
      <c r="S11" s="21"/>
      <c r="T11" s="2"/>
      <c r="U11" s="2"/>
    </row>
    <row r="12" spans="1:21" x14ac:dyDescent="0.25">
      <c r="A12" s="81" t="s">
        <v>10</v>
      </c>
      <c r="B12" s="82"/>
      <c r="C12" s="14">
        <v>415</v>
      </c>
      <c r="D12" s="14">
        <v>509</v>
      </c>
      <c r="E12" s="15">
        <f t="shared" si="0"/>
        <v>0.22650602409638554</v>
      </c>
      <c r="F12" s="14">
        <v>282</v>
      </c>
      <c r="G12" s="14">
        <v>346</v>
      </c>
      <c r="H12" s="16">
        <f t="shared" si="1"/>
        <v>0.22695035460992907</v>
      </c>
      <c r="I12" s="14">
        <v>71</v>
      </c>
      <c r="J12" s="14">
        <v>72</v>
      </c>
      <c r="K12" s="16">
        <f t="shared" si="2"/>
        <v>1.4084507042253521E-2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0.49561830574488802</v>
      </c>
      <c r="Q12" s="19">
        <f t="shared" si="4"/>
        <v>0.61896243291592123</v>
      </c>
      <c r="R12" s="20">
        <f t="shared" si="5"/>
        <v>0.13793103448275862</v>
      </c>
      <c r="S12" s="21"/>
      <c r="T12" s="2"/>
      <c r="U12" s="2"/>
    </row>
    <row r="13" spans="1:21" x14ac:dyDescent="0.25">
      <c r="A13" s="81" t="s">
        <v>11</v>
      </c>
      <c r="B13" s="82"/>
      <c r="C13" s="23">
        <v>119</v>
      </c>
      <c r="D13" s="23">
        <v>54</v>
      </c>
      <c r="E13" s="15">
        <f t="shared" si="0"/>
        <v>-0.54621848739495793</v>
      </c>
      <c r="F13" s="23">
        <v>18</v>
      </c>
      <c r="G13" s="23">
        <v>29</v>
      </c>
      <c r="H13" s="16">
        <f t="shared" si="1"/>
        <v>0.61111111111111116</v>
      </c>
      <c r="I13" s="23">
        <v>3</v>
      </c>
      <c r="J13" s="23">
        <v>2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0.8571428571428571</v>
      </c>
      <c r="Q13" s="19">
        <f t="shared" si="4"/>
        <v>0.64444444444444449</v>
      </c>
      <c r="R13" s="20">
        <f t="shared" si="5"/>
        <v>4.5454545454545456E-2</v>
      </c>
      <c r="S13" s="21"/>
      <c r="T13" s="2"/>
      <c r="U13" s="2"/>
    </row>
    <row r="14" spans="1:21" x14ac:dyDescent="0.25">
      <c r="A14" s="72" t="s">
        <v>12</v>
      </c>
      <c r="B14" s="73"/>
      <c r="C14" s="22">
        <v>802</v>
      </c>
      <c r="D14" s="22">
        <v>800</v>
      </c>
      <c r="E14" s="15">
        <f t="shared" si="0"/>
        <v>-2.4937655860349127E-3</v>
      </c>
      <c r="F14" s="22">
        <v>221</v>
      </c>
      <c r="G14" s="22">
        <v>237</v>
      </c>
      <c r="H14" s="16">
        <f t="shared" si="1"/>
        <v>7.2398190045248875E-2</v>
      </c>
      <c r="I14" s="22">
        <v>25</v>
      </c>
      <c r="J14" s="22">
        <v>22</v>
      </c>
      <c r="K14" s="16">
        <f t="shared" si="2"/>
        <v>-0.12</v>
      </c>
      <c r="L14" s="17"/>
      <c r="M14" s="18">
        <v>920</v>
      </c>
      <c r="N14" s="18">
        <v>308</v>
      </c>
      <c r="O14" s="18">
        <v>295</v>
      </c>
      <c r="P14" s="19">
        <f t="shared" si="3"/>
        <v>0.86956521739130432</v>
      </c>
      <c r="Q14" s="19">
        <f t="shared" si="4"/>
        <v>0.76948051948051943</v>
      </c>
      <c r="R14" s="20">
        <f t="shared" si="5"/>
        <v>7.4576271186440682E-2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2835</v>
      </c>
      <c r="D15" s="26">
        <f>D7+D14</f>
        <v>2856</v>
      </c>
      <c r="E15" s="27">
        <f t="shared" si="0"/>
        <v>7.4074074074074077E-3</v>
      </c>
      <c r="F15" s="25">
        <f>F7+F14</f>
        <v>1669</v>
      </c>
      <c r="G15" s="25">
        <f>G7+G14</f>
        <v>1757</v>
      </c>
      <c r="H15" s="28">
        <f t="shared" si="1"/>
        <v>5.2726183343319355E-2</v>
      </c>
      <c r="I15" s="25">
        <f>I7+I14</f>
        <v>272</v>
      </c>
      <c r="J15" s="25">
        <f>J7+J14</f>
        <v>247</v>
      </c>
      <c r="K15" s="28">
        <f t="shared" si="2"/>
        <v>-9.1911764705882359E-2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0.60126315789473683</v>
      </c>
      <c r="Q15" s="31">
        <f t="shared" si="4"/>
        <v>0.69010212097407697</v>
      </c>
      <c r="R15" s="32">
        <f t="shared" si="5"/>
        <v>0.10313152400835073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235</v>
      </c>
      <c r="D17" s="43">
        <v>264</v>
      </c>
      <c r="E17" s="15">
        <f t="shared" ref="E17:E55" si="6">(D17-C17)/C17</f>
        <v>0.12340425531914893</v>
      </c>
      <c r="F17" s="22">
        <v>174</v>
      </c>
      <c r="G17" s="22">
        <v>186</v>
      </c>
      <c r="H17" s="16">
        <f t="shared" ref="H17:H43" si="7">(G17-F17)/F17</f>
        <v>6.8965517241379309E-2</v>
      </c>
      <c r="I17" s="22">
        <v>20</v>
      </c>
      <c r="J17" s="22">
        <v>19</v>
      </c>
      <c r="K17" s="49">
        <f t="shared" ref="K17:K42" si="8">(J17-I17)/I17</f>
        <v>-0.05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0.94285714285714284</v>
      </c>
      <c r="Q17" s="19">
        <f t="shared" ref="Q17:Q47" si="10">G17/N17</f>
        <v>1.488</v>
      </c>
      <c r="R17" s="20">
        <f t="shared" ref="R17:R47" si="11">J17/O17</f>
        <v>0.15447154471544716</v>
      </c>
      <c r="S17" s="21"/>
      <c r="T17" s="2"/>
      <c r="U17" s="2"/>
    </row>
    <row r="18" spans="1:21" x14ac:dyDescent="0.25">
      <c r="A18" s="79"/>
      <c r="B18" s="42" t="s">
        <v>17</v>
      </c>
      <c r="C18" s="47">
        <v>341</v>
      </c>
      <c r="D18" s="48">
        <v>390</v>
      </c>
      <c r="E18" s="44">
        <f t="shared" si="6"/>
        <v>0.14369501466275661</v>
      </c>
      <c r="F18" s="47">
        <v>232</v>
      </c>
      <c r="G18" s="47">
        <v>261</v>
      </c>
      <c r="H18" s="49">
        <f t="shared" si="7"/>
        <v>0.125</v>
      </c>
      <c r="I18" s="47">
        <v>37</v>
      </c>
      <c r="J18" s="47">
        <v>36</v>
      </c>
      <c r="K18" s="16">
        <f t="shared" si="8"/>
        <v>-2.7027027027027029E-2</v>
      </c>
      <c r="L18" s="45"/>
      <c r="M18" s="50">
        <v>451</v>
      </c>
      <c r="N18" s="50">
        <v>215</v>
      </c>
      <c r="O18" s="50">
        <v>211</v>
      </c>
      <c r="P18" s="19">
        <f t="shared" si="9"/>
        <v>0.8647450110864745</v>
      </c>
      <c r="Q18" s="19">
        <f t="shared" si="10"/>
        <v>1.213953488372093</v>
      </c>
      <c r="R18" s="20">
        <f t="shared" si="11"/>
        <v>0.17061611374407584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133</v>
      </c>
      <c r="D19" s="53">
        <v>108</v>
      </c>
      <c r="E19" s="54">
        <f t="shared" si="6"/>
        <v>-0.18796992481203006</v>
      </c>
      <c r="F19" s="52">
        <v>19</v>
      </c>
      <c r="G19" s="52">
        <v>26</v>
      </c>
      <c r="H19" s="55">
        <f t="shared" si="7"/>
        <v>0.36842105263157893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9"/>
        <v>0.70588235294117652</v>
      </c>
      <c r="Q19" s="58">
        <f t="shared" si="10"/>
        <v>0.9285714285714286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249</v>
      </c>
      <c r="D20" s="48">
        <v>273</v>
      </c>
      <c r="E20" s="44">
        <f t="shared" si="6"/>
        <v>9.6385542168674704E-2</v>
      </c>
      <c r="F20" s="47">
        <v>190</v>
      </c>
      <c r="G20" s="47">
        <v>206</v>
      </c>
      <c r="H20" s="49">
        <f t="shared" si="7"/>
        <v>8.4210526315789472E-2</v>
      </c>
      <c r="I20" s="47">
        <v>29</v>
      </c>
      <c r="J20" s="47">
        <v>30</v>
      </c>
      <c r="K20" s="49">
        <f t="shared" si="8"/>
        <v>3.4482758620689655E-2</v>
      </c>
      <c r="L20" s="45"/>
      <c r="M20" s="50">
        <v>321</v>
      </c>
      <c r="N20" s="50">
        <v>158</v>
      </c>
      <c r="O20" s="50">
        <v>151</v>
      </c>
      <c r="P20" s="61">
        <f t="shared" si="9"/>
        <v>0.85046728971962615</v>
      </c>
      <c r="Q20" s="61">
        <f t="shared" si="10"/>
        <v>1.3037974683544304</v>
      </c>
      <c r="R20" s="62">
        <f t="shared" si="11"/>
        <v>0.19867549668874171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374</v>
      </c>
      <c r="D21" s="43">
        <v>400</v>
      </c>
      <c r="E21" s="15">
        <f t="shared" si="6"/>
        <v>6.9518716577540107E-2</v>
      </c>
      <c r="F21" s="22">
        <v>257</v>
      </c>
      <c r="G21" s="22">
        <v>283</v>
      </c>
      <c r="H21" s="16">
        <f t="shared" si="7"/>
        <v>0.10116731517509728</v>
      </c>
      <c r="I21" s="22">
        <v>50</v>
      </c>
      <c r="J21" s="22">
        <v>54</v>
      </c>
      <c r="K21" s="16">
        <f t="shared" si="8"/>
        <v>0.08</v>
      </c>
      <c r="L21" s="45"/>
      <c r="M21" s="18">
        <v>563</v>
      </c>
      <c r="N21" s="18">
        <v>302</v>
      </c>
      <c r="O21" s="18">
        <v>283</v>
      </c>
      <c r="P21" s="19">
        <f t="shared" si="9"/>
        <v>0.71047957371225579</v>
      </c>
      <c r="Q21" s="19">
        <f t="shared" si="10"/>
        <v>0.9370860927152318</v>
      </c>
      <c r="R21" s="20">
        <f t="shared" si="11"/>
        <v>0.19081272084805653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173</v>
      </c>
      <c r="D22" s="53">
        <v>203</v>
      </c>
      <c r="E22" s="54">
        <f t="shared" si="6"/>
        <v>0.17341040462427745</v>
      </c>
      <c r="F22" s="52">
        <v>76</v>
      </c>
      <c r="G22" s="52">
        <v>74</v>
      </c>
      <c r="H22" s="55">
        <f t="shared" si="7"/>
        <v>-2.6315789473684209E-2</v>
      </c>
      <c r="I22" s="52">
        <v>6</v>
      </c>
      <c r="J22" s="52">
        <v>4</v>
      </c>
      <c r="K22" s="55">
        <f t="shared" si="8"/>
        <v>-0.33333333333333331</v>
      </c>
      <c r="L22" s="56"/>
      <c r="M22" s="57">
        <v>186</v>
      </c>
      <c r="N22" s="57">
        <v>62</v>
      </c>
      <c r="O22" s="57">
        <v>60</v>
      </c>
      <c r="P22" s="58">
        <f t="shared" si="9"/>
        <v>1.0913978494623655</v>
      </c>
      <c r="Q22" s="58">
        <f t="shared" si="10"/>
        <v>1.1935483870967742</v>
      </c>
      <c r="R22" s="59">
        <f t="shared" si="11"/>
        <v>6.6666666666666666E-2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292</v>
      </c>
      <c r="D23" s="48">
        <v>289</v>
      </c>
      <c r="E23" s="44">
        <f t="shared" si="6"/>
        <v>-1.0273972602739725E-2</v>
      </c>
      <c r="F23" s="47">
        <v>226</v>
      </c>
      <c r="G23" s="47">
        <v>231</v>
      </c>
      <c r="H23" s="49">
        <f t="shared" si="7"/>
        <v>2.2123893805309734E-2</v>
      </c>
      <c r="I23" s="47">
        <v>27</v>
      </c>
      <c r="J23" s="47">
        <v>26</v>
      </c>
      <c r="K23" s="49">
        <f t="shared" si="8"/>
        <v>-3.7037037037037035E-2</v>
      </c>
      <c r="L23" s="45"/>
      <c r="M23" s="50">
        <v>348</v>
      </c>
      <c r="N23" s="50">
        <v>173</v>
      </c>
      <c r="O23" s="50">
        <v>162</v>
      </c>
      <c r="P23" s="61">
        <f t="shared" si="9"/>
        <v>0.83045977011494254</v>
      </c>
      <c r="Q23" s="61">
        <f t="shared" si="10"/>
        <v>1.3352601156069364</v>
      </c>
      <c r="R23" s="62">
        <f t="shared" si="11"/>
        <v>0.16049382716049382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407</v>
      </c>
      <c r="D24" s="43">
        <v>392</v>
      </c>
      <c r="E24" s="15">
        <f t="shared" si="6"/>
        <v>-3.6855036855036855E-2</v>
      </c>
      <c r="F24" s="22">
        <v>297</v>
      </c>
      <c r="G24" s="22">
        <v>299</v>
      </c>
      <c r="H24" s="16">
        <f t="shared" si="7"/>
        <v>6.7340067340067337E-3</v>
      </c>
      <c r="I24" s="22">
        <v>46</v>
      </c>
      <c r="J24" s="22">
        <v>39</v>
      </c>
      <c r="K24" s="16">
        <f t="shared" si="8"/>
        <v>-0.15217391304347827</v>
      </c>
      <c r="L24" s="45"/>
      <c r="M24" s="18">
        <v>532</v>
      </c>
      <c r="N24" s="18">
        <v>273</v>
      </c>
      <c r="O24" s="18">
        <v>261</v>
      </c>
      <c r="P24" s="19">
        <f t="shared" si="9"/>
        <v>0.73684210526315785</v>
      </c>
      <c r="Q24" s="19">
        <f t="shared" si="10"/>
        <v>1.0952380952380953</v>
      </c>
      <c r="R24" s="20">
        <f t="shared" si="11"/>
        <v>0.14942528735632185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214</v>
      </c>
      <c r="D25" s="53">
        <v>236</v>
      </c>
      <c r="E25" s="54">
        <f t="shared" si="6"/>
        <v>0.10280373831775701</v>
      </c>
      <c r="F25" s="52">
        <v>28</v>
      </c>
      <c r="G25" s="52">
        <v>52</v>
      </c>
      <c r="H25" s="55">
        <f t="shared" si="7"/>
        <v>0.8571428571428571</v>
      </c>
      <c r="I25" s="52">
        <v>2</v>
      </c>
      <c r="J25" s="52">
        <v>2</v>
      </c>
      <c r="K25" s="55">
        <f t="shared" si="8"/>
        <v>0</v>
      </c>
      <c r="L25" s="56"/>
      <c r="M25" s="57">
        <v>224</v>
      </c>
      <c r="N25" s="57">
        <v>57</v>
      </c>
      <c r="O25" s="57">
        <v>57</v>
      </c>
      <c r="P25" s="58">
        <f t="shared" si="9"/>
        <v>1.0535714285714286</v>
      </c>
      <c r="Q25" s="58">
        <f t="shared" si="10"/>
        <v>0.91228070175438591</v>
      </c>
      <c r="R25" s="59">
        <f t="shared" si="11"/>
        <v>3.5087719298245612E-2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174</v>
      </c>
      <c r="D26" s="48">
        <v>169</v>
      </c>
      <c r="E26" s="44">
        <f t="shared" si="6"/>
        <v>-2.8735632183908046E-2</v>
      </c>
      <c r="F26" s="47">
        <v>131</v>
      </c>
      <c r="G26" s="47">
        <v>117</v>
      </c>
      <c r="H26" s="49">
        <f t="shared" si="7"/>
        <v>-0.10687022900763359</v>
      </c>
      <c r="I26" s="47">
        <v>23</v>
      </c>
      <c r="J26" s="47">
        <v>11</v>
      </c>
      <c r="K26" s="49">
        <f t="shared" si="8"/>
        <v>-0.52173913043478259</v>
      </c>
      <c r="L26" s="45"/>
      <c r="M26" s="50">
        <v>250</v>
      </c>
      <c r="N26" s="50">
        <v>133</v>
      </c>
      <c r="O26" s="50">
        <v>128</v>
      </c>
      <c r="P26" s="61">
        <f t="shared" si="9"/>
        <v>0.67600000000000005</v>
      </c>
      <c r="Q26" s="61">
        <f t="shared" si="10"/>
        <v>0.87969924812030076</v>
      </c>
      <c r="R26" s="62">
        <f t="shared" si="11"/>
        <v>8.59375E-2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213</v>
      </c>
      <c r="D27" s="43">
        <v>227</v>
      </c>
      <c r="E27" s="15">
        <f t="shared" si="6"/>
        <v>6.5727699530516437E-2</v>
      </c>
      <c r="F27" s="22">
        <v>155</v>
      </c>
      <c r="G27" s="22">
        <v>162</v>
      </c>
      <c r="H27" s="16">
        <f t="shared" si="7"/>
        <v>4.5161290322580643E-2</v>
      </c>
      <c r="I27" s="22">
        <v>26</v>
      </c>
      <c r="J27" s="22">
        <v>18</v>
      </c>
      <c r="K27" s="16">
        <f t="shared" si="8"/>
        <v>-0.30769230769230771</v>
      </c>
      <c r="L27" s="45"/>
      <c r="M27" s="18">
        <v>350</v>
      </c>
      <c r="N27" s="18">
        <v>203</v>
      </c>
      <c r="O27" s="18">
        <v>197</v>
      </c>
      <c r="P27" s="19">
        <f t="shared" si="9"/>
        <v>0.64857142857142858</v>
      </c>
      <c r="Q27" s="19">
        <f t="shared" si="10"/>
        <v>0.79802955665024633</v>
      </c>
      <c r="R27" s="20">
        <f t="shared" si="11"/>
        <v>9.1370558375634514E-2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21</v>
      </c>
      <c r="D28" s="53">
        <v>35</v>
      </c>
      <c r="E28" s="54">
        <f t="shared" si="6"/>
        <v>0.66666666666666663</v>
      </c>
      <c r="F28" s="52">
        <v>10</v>
      </c>
      <c r="G28" s="52">
        <v>8</v>
      </c>
      <c r="H28" s="55">
        <f t="shared" si="7"/>
        <v>-0.2</v>
      </c>
      <c r="I28" s="52">
        <v>0</v>
      </c>
      <c r="J28" s="52">
        <v>0</v>
      </c>
      <c r="K28" s="55"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0.8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56</v>
      </c>
      <c r="D29" s="48">
        <v>40</v>
      </c>
      <c r="E29" s="44">
        <f t="shared" si="6"/>
        <v>-0.2857142857142857</v>
      </c>
      <c r="F29" s="47">
        <v>40</v>
      </c>
      <c r="G29" s="47">
        <v>27</v>
      </c>
      <c r="H29" s="49">
        <f t="shared" si="7"/>
        <v>-0.32500000000000001</v>
      </c>
      <c r="I29" s="47">
        <v>4</v>
      </c>
      <c r="J29" s="47">
        <v>4</v>
      </c>
      <c r="K29" s="49">
        <v>0</v>
      </c>
      <c r="L29" s="45"/>
      <c r="M29" s="50">
        <v>67</v>
      </c>
      <c r="N29" s="50">
        <v>35</v>
      </c>
      <c r="O29" s="50">
        <v>35</v>
      </c>
      <c r="P29" s="61">
        <f t="shared" si="9"/>
        <v>0.59701492537313428</v>
      </c>
      <c r="Q29" s="61">
        <f t="shared" si="10"/>
        <v>0.77142857142857146</v>
      </c>
      <c r="R29" s="62">
        <f t="shared" si="11"/>
        <v>0.11428571428571428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88</v>
      </c>
      <c r="D30" s="43">
        <v>74</v>
      </c>
      <c r="E30" s="15">
        <f t="shared" si="6"/>
        <v>-0.15909090909090909</v>
      </c>
      <c r="F30" s="22">
        <v>60</v>
      </c>
      <c r="G30" s="22">
        <v>52</v>
      </c>
      <c r="H30" s="16">
        <f t="shared" si="7"/>
        <v>-0.13333333333333333</v>
      </c>
      <c r="I30" s="22">
        <v>7</v>
      </c>
      <c r="J30" s="22">
        <v>14</v>
      </c>
      <c r="K30" s="16">
        <f t="shared" si="8"/>
        <v>1</v>
      </c>
      <c r="L30" s="45"/>
      <c r="M30" s="18">
        <v>136</v>
      </c>
      <c r="N30" s="18">
        <v>70</v>
      </c>
      <c r="O30" s="18">
        <v>69</v>
      </c>
      <c r="P30" s="19">
        <f t="shared" si="9"/>
        <v>0.54411764705882348</v>
      </c>
      <c r="Q30" s="19">
        <f t="shared" si="10"/>
        <v>0.74285714285714288</v>
      </c>
      <c r="R30" s="20">
        <f t="shared" si="11"/>
        <v>0.20289855072463769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85</v>
      </c>
      <c r="D31" s="53">
        <v>75</v>
      </c>
      <c r="E31" s="54">
        <f t="shared" si="6"/>
        <v>-0.11764705882352941</v>
      </c>
      <c r="F31" s="52">
        <v>50</v>
      </c>
      <c r="G31" s="52">
        <v>50</v>
      </c>
      <c r="H31" s="55">
        <f t="shared" si="7"/>
        <v>0</v>
      </c>
      <c r="I31" s="52">
        <v>14</v>
      </c>
      <c r="J31" s="52">
        <v>12</v>
      </c>
      <c r="K31" s="55">
        <f t="shared" si="8"/>
        <v>-0.14285714285714285</v>
      </c>
      <c r="L31" s="56"/>
      <c r="M31" s="57">
        <v>119</v>
      </c>
      <c r="N31" s="57">
        <v>75</v>
      </c>
      <c r="O31" s="57">
        <v>68</v>
      </c>
      <c r="P31" s="58">
        <f t="shared" si="9"/>
        <v>0.63025210084033612</v>
      </c>
      <c r="Q31" s="58">
        <f t="shared" si="10"/>
        <v>0.66666666666666663</v>
      </c>
      <c r="R31" s="59">
        <f t="shared" si="11"/>
        <v>0.17647058823529413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12</v>
      </c>
      <c r="D32" s="48">
        <v>11</v>
      </c>
      <c r="E32" s="44">
        <f t="shared" si="6"/>
        <v>-8.3333333333333329E-2</v>
      </c>
      <c r="F32" s="47">
        <v>11</v>
      </c>
      <c r="G32" s="47">
        <v>7</v>
      </c>
      <c r="H32" s="49">
        <f t="shared" si="7"/>
        <v>-0.36363636363636365</v>
      </c>
      <c r="I32" s="47">
        <v>3</v>
      </c>
      <c r="J32" s="47">
        <v>2</v>
      </c>
      <c r="K32" s="49">
        <f t="shared" si="8"/>
        <v>-0.33333333333333331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25</v>
      </c>
      <c r="D33" s="43">
        <v>21</v>
      </c>
      <c r="E33" s="15">
        <f t="shared" si="6"/>
        <v>-0.16</v>
      </c>
      <c r="F33" s="22">
        <v>19</v>
      </c>
      <c r="G33" s="22">
        <v>15</v>
      </c>
      <c r="H33" s="16">
        <f t="shared" si="7"/>
        <v>-0.21052631578947367</v>
      </c>
      <c r="I33" s="22">
        <v>4</v>
      </c>
      <c r="J33" s="22">
        <v>6</v>
      </c>
      <c r="K33" s="16">
        <f t="shared" si="8"/>
        <v>0.5</v>
      </c>
      <c r="L33" s="45"/>
      <c r="M33" s="18">
        <v>36</v>
      </c>
      <c r="N33" s="18">
        <v>23</v>
      </c>
      <c r="O33" s="18">
        <v>22</v>
      </c>
      <c r="P33" s="19">
        <f t="shared" si="9"/>
        <v>0.58333333333333337</v>
      </c>
      <c r="Q33" s="19">
        <f t="shared" si="10"/>
        <v>0.65217391304347827</v>
      </c>
      <c r="R33" s="20">
        <f t="shared" si="11"/>
        <v>0.27272727272727271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97</v>
      </c>
      <c r="D34" s="53">
        <v>77</v>
      </c>
      <c r="E34" s="54">
        <f t="shared" si="6"/>
        <v>-0.20618556701030927</v>
      </c>
      <c r="F34" s="52">
        <v>18</v>
      </c>
      <c r="G34" s="52">
        <v>11</v>
      </c>
      <c r="H34" s="55">
        <f t="shared" si="7"/>
        <v>-0.3888888888888889</v>
      </c>
      <c r="I34" s="52">
        <v>0</v>
      </c>
      <c r="J34" s="52">
        <v>0</v>
      </c>
      <c r="K34" s="55"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0.73333333333333328</v>
      </c>
      <c r="Q34" s="58">
        <f t="shared" si="10"/>
        <v>0.40740740740740738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102</v>
      </c>
      <c r="D35" s="48">
        <v>79</v>
      </c>
      <c r="E35" s="44">
        <f t="shared" si="6"/>
        <v>-0.22549019607843138</v>
      </c>
      <c r="F35" s="47">
        <v>66</v>
      </c>
      <c r="G35" s="47">
        <v>52</v>
      </c>
      <c r="H35" s="49">
        <f t="shared" si="7"/>
        <v>-0.21212121212121213</v>
      </c>
      <c r="I35" s="47">
        <v>10</v>
      </c>
      <c r="J35" s="47">
        <v>7</v>
      </c>
      <c r="K35" s="49">
        <f t="shared" si="8"/>
        <v>-0.3</v>
      </c>
      <c r="L35" s="45"/>
      <c r="M35" s="50">
        <v>133</v>
      </c>
      <c r="N35" s="50">
        <v>82</v>
      </c>
      <c r="O35" s="50">
        <v>74</v>
      </c>
      <c r="P35" s="61">
        <f t="shared" si="9"/>
        <v>0.59398496240601506</v>
      </c>
      <c r="Q35" s="61">
        <f t="shared" si="10"/>
        <v>0.63414634146341464</v>
      </c>
      <c r="R35" s="62">
        <f t="shared" si="11"/>
        <v>9.45945945945946E-2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148</v>
      </c>
      <c r="D36" s="43">
        <v>120</v>
      </c>
      <c r="E36" s="15">
        <f t="shared" si="6"/>
        <v>-0.1891891891891892</v>
      </c>
      <c r="F36" s="22">
        <v>96</v>
      </c>
      <c r="G36" s="22">
        <v>76</v>
      </c>
      <c r="H36" s="16">
        <f t="shared" si="7"/>
        <v>-0.20833333333333334</v>
      </c>
      <c r="I36" s="22">
        <v>21</v>
      </c>
      <c r="J36" s="22">
        <v>12</v>
      </c>
      <c r="K36" s="16">
        <f t="shared" si="8"/>
        <v>-0.42857142857142855</v>
      </c>
      <c r="L36" s="45"/>
      <c r="M36" s="18">
        <v>258</v>
      </c>
      <c r="N36" s="18">
        <v>162</v>
      </c>
      <c r="O36" s="18">
        <v>154</v>
      </c>
      <c r="P36" s="19">
        <f t="shared" si="9"/>
        <v>0.46511627906976744</v>
      </c>
      <c r="Q36" s="19">
        <f t="shared" si="10"/>
        <v>0.46913580246913578</v>
      </c>
      <c r="R36" s="20">
        <f t="shared" si="11"/>
        <v>7.792207792207792E-2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36</v>
      </c>
      <c r="D37" s="53">
        <v>29</v>
      </c>
      <c r="E37" s="54">
        <f t="shared" si="6"/>
        <v>-0.19444444444444445</v>
      </c>
      <c r="F37" s="52">
        <v>15</v>
      </c>
      <c r="G37" s="52">
        <v>7</v>
      </c>
      <c r="H37" s="55">
        <f t="shared" si="7"/>
        <v>-0.53333333333333333</v>
      </c>
      <c r="I37" s="52">
        <v>2</v>
      </c>
      <c r="J37" s="52">
        <v>4</v>
      </c>
      <c r="K37" s="55">
        <f t="shared" si="8"/>
        <v>1</v>
      </c>
      <c r="L37" s="56"/>
      <c r="M37" s="57">
        <v>57</v>
      </c>
      <c r="N37" s="57">
        <v>32</v>
      </c>
      <c r="O37" s="57">
        <v>31</v>
      </c>
      <c r="P37" s="58">
        <f t="shared" si="9"/>
        <v>0.50877192982456143</v>
      </c>
      <c r="Q37" s="58">
        <f t="shared" si="10"/>
        <v>0.21875</v>
      </c>
      <c r="R37" s="59">
        <f t="shared" si="11"/>
        <v>0.12903225806451613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15</v>
      </c>
      <c r="D38" s="48">
        <v>12</v>
      </c>
      <c r="E38" s="44">
        <f t="shared" si="6"/>
        <v>-0.2</v>
      </c>
      <c r="F38" s="47">
        <v>12</v>
      </c>
      <c r="G38" s="47">
        <v>10</v>
      </c>
      <c r="H38" s="49">
        <f t="shared" si="7"/>
        <v>-0.16666666666666666</v>
      </c>
      <c r="I38" s="47">
        <v>1</v>
      </c>
      <c r="J38" s="47">
        <v>0</v>
      </c>
      <c r="K38" s="49">
        <f t="shared" si="8"/>
        <v>-1</v>
      </c>
      <c r="L38" s="45"/>
      <c r="M38" s="50">
        <v>18</v>
      </c>
      <c r="N38" s="50">
        <v>10</v>
      </c>
      <c r="O38" s="50">
        <v>9</v>
      </c>
      <c r="P38" s="61">
        <f t="shared" si="9"/>
        <v>0.66666666666666663</v>
      </c>
      <c r="Q38" s="61">
        <f t="shared" si="10"/>
        <v>1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27</v>
      </c>
      <c r="D39" s="43">
        <v>21</v>
      </c>
      <c r="E39" s="15">
        <f t="shared" si="6"/>
        <v>-0.22222222222222221</v>
      </c>
      <c r="F39" s="22">
        <v>20</v>
      </c>
      <c r="G39" s="22">
        <v>17</v>
      </c>
      <c r="H39" s="16">
        <f t="shared" si="7"/>
        <v>-0.15</v>
      </c>
      <c r="I39" s="22">
        <v>3</v>
      </c>
      <c r="J39" s="22">
        <v>2</v>
      </c>
      <c r="K39" s="16">
        <f t="shared" si="8"/>
        <v>-0.33333333333333331</v>
      </c>
      <c r="L39" s="45"/>
      <c r="M39" s="18">
        <v>39</v>
      </c>
      <c r="N39" s="18">
        <v>17</v>
      </c>
      <c r="O39" s="18">
        <v>16</v>
      </c>
      <c r="P39" s="19">
        <f t="shared" si="9"/>
        <v>0.53846153846153844</v>
      </c>
      <c r="Q39" s="19">
        <f t="shared" si="10"/>
        <v>1</v>
      </c>
      <c r="R39" s="20">
        <f t="shared" si="11"/>
        <v>0.125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24</v>
      </c>
      <c r="D40" s="53">
        <v>25</v>
      </c>
      <c r="E40" s="54">
        <f t="shared" si="6"/>
        <v>4.1666666666666664E-2</v>
      </c>
      <c r="F40" s="52">
        <v>3</v>
      </c>
      <c r="G40" s="52">
        <v>6</v>
      </c>
      <c r="H40" s="55">
        <f t="shared" si="7"/>
        <v>1</v>
      </c>
      <c r="I40" s="52">
        <v>0</v>
      </c>
      <c r="J40" s="52">
        <v>0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1</v>
      </c>
      <c r="Q40" s="58">
        <f t="shared" si="10"/>
        <v>1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211</v>
      </c>
      <c r="D41" s="48">
        <v>197</v>
      </c>
      <c r="E41" s="44">
        <f t="shared" si="6"/>
        <v>-6.6350710900473939E-2</v>
      </c>
      <c r="F41" s="47">
        <v>182</v>
      </c>
      <c r="G41" s="47">
        <v>180</v>
      </c>
      <c r="H41" s="49">
        <f t="shared" si="7"/>
        <v>-1.098901098901099E-2</v>
      </c>
      <c r="I41" s="47">
        <v>30</v>
      </c>
      <c r="J41" s="47">
        <v>25</v>
      </c>
      <c r="K41" s="49">
        <f t="shared" si="8"/>
        <v>-0.16666666666666666</v>
      </c>
      <c r="L41" s="45"/>
      <c r="M41" s="50">
        <v>566</v>
      </c>
      <c r="N41" s="50">
        <v>352</v>
      </c>
      <c r="O41" s="50">
        <v>320</v>
      </c>
      <c r="P41" s="61">
        <f t="shared" si="9"/>
        <v>0.34805653710247347</v>
      </c>
      <c r="Q41" s="61">
        <f t="shared" si="10"/>
        <v>0.51136363636363635</v>
      </c>
      <c r="R41" s="62">
        <f t="shared" si="11"/>
        <v>7.8125E-2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344</v>
      </c>
      <c r="D42" s="53">
        <v>350</v>
      </c>
      <c r="E42" s="54">
        <f t="shared" si="6"/>
        <v>1.7441860465116279E-2</v>
      </c>
      <c r="F42" s="52">
        <v>260</v>
      </c>
      <c r="G42" s="52">
        <v>307</v>
      </c>
      <c r="H42" s="55">
        <f t="shared" si="7"/>
        <v>0.18076923076923077</v>
      </c>
      <c r="I42" s="52">
        <v>50</v>
      </c>
      <c r="J42" s="52">
        <v>41</v>
      </c>
      <c r="K42" s="55">
        <f t="shared" si="8"/>
        <v>-0.18</v>
      </c>
      <c r="L42" s="56"/>
      <c r="M42" s="57">
        <v>1174</v>
      </c>
      <c r="N42" s="57">
        <v>765</v>
      </c>
      <c r="O42" s="57">
        <v>699</v>
      </c>
      <c r="P42" s="58">
        <f t="shared" si="9"/>
        <v>0.2981260647359455</v>
      </c>
      <c r="Q42" s="58">
        <f t="shared" si="10"/>
        <v>0.40130718954248368</v>
      </c>
      <c r="R42" s="59">
        <f t="shared" si="11"/>
        <v>5.8655221745350504E-2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6"/>
        <v>2</v>
      </c>
      <c r="F43" s="47">
        <v>1</v>
      </c>
      <c r="G43" s="63">
        <v>2</v>
      </c>
      <c r="H43" s="49">
        <f t="shared" si="7"/>
        <v>1</v>
      </c>
      <c r="I43" s="47">
        <v>0</v>
      </c>
      <c r="J43" s="23">
        <v>1</v>
      </c>
      <c r="K43" s="49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8</v>
      </c>
      <c r="D44" s="43">
        <v>13</v>
      </c>
      <c r="E44" s="15">
        <f t="shared" si="6"/>
        <v>0.625</v>
      </c>
      <c r="F44" s="22">
        <v>6</v>
      </c>
      <c r="G44" s="22">
        <v>7</v>
      </c>
      <c r="H44" s="49">
        <f>(G44-F44)/F44</f>
        <v>0.16666666666666666</v>
      </c>
      <c r="I44" s="22">
        <v>1</v>
      </c>
      <c r="J44" s="22">
        <v>1</v>
      </c>
      <c r="K44" s="16">
        <v>0</v>
      </c>
      <c r="L44" s="45"/>
      <c r="M44" s="18">
        <v>27</v>
      </c>
      <c r="N44" s="18">
        <v>22</v>
      </c>
      <c r="O44" s="18">
        <v>21</v>
      </c>
      <c r="P44" s="19">
        <f t="shared" si="9"/>
        <v>0.48148148148148145</v>
      </c>
      <c r="Q44" s="19">
        <f t="shared" si="10"/>
        <v>0.31818181818181818</v>
      </c>
      <c r="R44" s="20">
        <f t="shared" si="11"/>
        <v>4.7619047619047616E-2</v>
      </c>
      <c r="S44" s="21"/>
    </row>
    <row r="45" spans="1:21" ht="15.75" thickBot="1" x14ac:dyDescent="0.3">
      <c r="A45" s="70"/>
      <c r="B45" s="51" t="s">
        <v>18</v>
      </c>
      <c r="C45" s="52">
        <v>19</v>
      </c>
      <c r="D45" s="53">
        <v>12</v>
      </c>
      <c r="E45" s="54">
        <f t="shared" si="6"/>
        <v>-0.36842105263157893</v>
      </c>
      <c r="F45" s="52">
        <v>2</v>
      </c>
      <c r="G45" s="52">
        <v>3</v>
      </c>
      <c r="H45" s="55">
        <f>(G45-F45)/F45</f>
        <v>0.5</v>
      </c>
      <c r="I45" s="52">
        <v>1</v>
      </c>
      <c r="J45" s="52">
        <v>0</v>
      </c>
      <c r="K45" s="55">
        <f t="shared" ref="K45" si="12">(J45-I45)/I45</f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0.42857142857142855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4</v>
      </c>
      <c r="D46" s="48">
        <v>5</v>
      </c>
      <c r="E46" s="44">
        <f t="shared" si="6"/>
        <v>0.25</v>
      </c>
      <c r="F46" s="47">
        <v>4</v>
      </c>
      <c r="G46" s="47">
        <v>4</v>
      </c>
      <c r="H46" s="49">
        <f>(G46-F46)/F46</f>
        <v>0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0.45454545454545453</v>
      </c>
      <c r="Q46" s="61">
        <f t="shared" si="10"/>
        <v>0.5714285714285714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5</v>
      </c>
      <c r="D47" s="53">
        <v>6</v>
      </c>
      <c r="E47" s="54">
        <f t="shared" si="6"/>
        <v>0.2</v>
      </c>
      <c r="F47" s="52">
        <v>4</v>
      </c>
      <c r="G47" s="52">
        <v>4</v>
      </c>
      <c r="H47" s="55">
        <f>(G47-F47)/F47</f>
        <v>0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0.3</v>
      </c>
      <c r="Q47" s="58">
        <f t="shared" si="10"/>
        <v>0.26666666666666666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v>0</v>
      </c>
      <c r="F48" s="47">
        <v>1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1</v>
      </c>
      <c r="D49" s="53">
        <v>1</v>
      </c>
      <c r="E49" s="54">
        <v>0</v>
      </c>
      <c r="F49" s="52">
        <v>1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0.1111111111111111</v>
      </c>
      <c r="Q49" s="58">
        <f t="shared" ref="Q49:Q55" si="13">G49/N49</f>
        <v>0.25</v>
      </c>
      <c r="R49" s="59">
        <f t="shared" ref="R49:R55" si="14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24</v>
      </c>
      <c r="D50" s="48">
        <v>15</v>
      </c>
      <c r="E50" s="44">
        <f t="shared" si="6"/>
        <v>-0.375</v>
      </c>
      <c r="F50" s="47">
        <v>23</v>
      </c>
      <c r="G50" s="47">
        <v>15</v>
      </c>
      <c r="H50" s="49">
        <f t="shared" ref="H50:H53" si="15">(G50-F50)/F50</f>
        <v>-0.34782608695652173</v>
      </c>
      <c r="I50" s="47">
        <v>1</v>
      </c>
      <c r="J50" s="47">
        <v>0</v>
      </c>
      <c r="K50" s="49">
        <f t="shared" ref="K50" si="16">(J50-I50)/I50</f>
        <v>-1</v>
      </c>
      <c r="L50" s="64"/>
      <c r="M50" s="50">
        <v>74</v>
      </c>
      <c r="N50" s="50">
        <v>50</v>
      </c>
      <c r="O50" s="50">
        <v>46</v>
      </c>
      <c r="P50" s="61">
        <f t="shared" si="9"/>
        <v>0.20270270270270271</v>
      </c>
      <c r="Q50" s="61">
        <f t="shared" si="13"/>
        <v>0.3</v>
      </c>
      <c r="R50" s="62">
        <f t="shared" si="14"/>
        <v>0</v>
      </c>
      <c r="S50" s="21"/>
    </row>
    <row r="51" spans="1:19" ht="15.75" thickBot="1" x14ac:dyDescent="0.3">
      <c r="A51" s="70"/>
      <c r="B51" s="51" t="s">
        <v>17</v>
      </c>
      <c r="C51" s="52">
        <v>40</v>
      </c>
      <c r="D51" s="53">
        <v>22</v>
      </c>
      <c r="E51" s="54">
        <f t="shared" si="6"/>
        <v>-0.45</v>
      </c>
      <c r="F51" s="52">
        <v>32</v>
      </c>
      <c r="G51" s="52">
        <v>21</v>
      </c>
      <c r="H51" s="55">
        <f t="shared" si="15"/>
        <v>-0.34375</v>
      </c>
      <c r="I51" s="52">
        <v>2</v>
      </c>
      <c r="J51" s="52">
        <v>1</v>
      </c>
      <c r="K51" s="55">
        <f t="shared" ref="K51" si="17">(J51-I51)/I51</f>
        <v>-0.5</v>
      </c>
      <c r="L51" s="65"/>
      <c r="M51" s="57">
        <v>150</v>
      </c>
      <c r="N51" s="57">
        <v>102</v>
      </c>
      <c r="O51" s="57">
        <v>96</v>
      </c>
      <c r="P51" s="58">
        <f t="shared" si="9"/>
        <v>0.14666666666666667</v>
      </c>
      <c r="Q51" s="58">
        <f t="shared" si="13"/>
        <v>0.20588235294117646</v>
      </c>
      <c r="R51" s="59">
        <f t="shared" si="14"/>
        <v>1.0416666666666666E-2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7</v>
      </c>
      <c r="D52" s="48">
        <v>12</v>
      </c>
      <c r="E52" s="44">
        <f t="shared" si="6"/>
        <v>0.7142857142857143</v>
      </c>
      <c r="F52" s="47">
        <v>7</v>
      </c>
      <c r="G52" s="47">
        <v>11</v>
      </c>
      <c r="H52" s="49">
        <f t="shared" si="15"/>
        <v>0.5714285714285714</v>
      </c>
      <c r="I52" s="47">
        <v>0</v>
      </c>
      <c r="J52" s="47">
        <v>0</v>
      </c>
      <c r="K52" s="49">
        <v>0</v>
      </c>
      <c r="L52" s="64"/>
      <c r="M52" s="50">
        <v>42</v>
      </c>
      <c r="N52" s="50">
        <v>31</v>
      </c>
      <c r="O52" s="50">
        <v>24</v>
      </c>
      <c r="P52" s="61">
        <f t="shared" si="9"/>
        <v>0.2857142857142857</v>
      </c>
      <c r="Q52" s="61">
        <f t="shared" si="13"/>
        <v>0.35483870967741937</v>
      </c>
      <c r="R52" s="62">
        <f t="shared" si="14"/>
        <v>0</v>
      </c>
      <c r="S52" s="21"/>
    </row>
    <row r="53" spans="1:19" ht="15.75" thickBot="1" x14ac:dyDescent="0.3">
      <c r="A53" s="70"/>
      <c r="B53" s="51" t="s">
        <v>17</v>
      </c>
      <c r="C53" s="52">
        <v>10</v>
      </c>
      <c r="D53" s="53">
        <v>19</v>
      </c>
      <c r="E53" s="54">
        <f t="shared" si="6"/>
        <v>0.9</v>
      </c>
      <c r="F53" s="52">
        <v>9</v>
      </c>
      <c r="G53" s="52">
        <v>15</v>
      </c>
      <c r="H53" s="55">
        <f t="shared" si="15"/>
        <v>0.66666666666666663</v>
      </c>
      <c r="I53" s="52">
        <v>0</v>
      </c>
      <c r="J53" s="52">
        <v>1</v>
      </c>
      <c r="K53" s="55">
        <v>0</v>
      </c>
      <c r="L53" s="65"/>
      <c r="M53" s="57">
        <v>74</v>
      </c>
      <c r="N53" s="57">
        <v>57</v>
      </c>
      <c r="O53" s="57">
        <v>47</v>
      </c>
      <c r="P53" s="58">
        <f t="shared" si="9"/>
        <v>0.25675675675675674</v>
      </c>
      <c r="Q53" s="58">
        <f t="shared" si="13"/>
        <v>0.26315789473684209</v>
      </c>
      <c r="R53" s="59">
        <f t="shared" si="14"/>
        <v>2.1276595744680851E-2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6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0</v>
      </c>
      <c r="E55" s="54">
        <f t="shared" si="6"/>
        <v>-1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</v>
      </c>
      <c r="Q55" s="58">
        <f t="shared" si="13"/>
        <v>0</v>
      </c>
      <c r="R55" s="59">
        <f t="shared" si="14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86</v>
      </c>
      <c r="D6" s="9" t="s">
        <v>83</v>
      </c>
      <c r="E6" s="8" t="s">
        <v>53</v>
      </c>
      <c r="F6" s="8" t="s">
        <v>87</v>
      </c>
      <c r="G6" s="8" t="s">
        <v>84</v>
      </c>
      <c r="H6" s="8" t="s">
        <v>53</v>
      </c>
      <c r="I6" s="8" t="s">
        <v>88</v>
      </c>
      <c r="J6" s="8" t="s">
        <v>85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1958</v>
      </c>
      <c r="D7" s="14">
        <v>1963</v>
      </c>
      <c r="E7" s="15">
        <f t="shared" ref="E7:E15" si="0">(D7-C7)/C7</f>
        <v>2.5536261491317671E-3</v>
      </c>
      <c r="F7" s="14">
        <v>1394</v>
      </c>
      <c r="G7" s="14">
        <v>1407</v>
      </c>
      <c r="H7" s="16">
        <f t="shared" ref="H7:H15" si="1">(G7-F7)/F7</f>
        <v>9.3256814921090381E-3</v>
      </c>
      <c r="I7" s="14">
        <v>152</v>
      </c>
      <c r="J7" s="14">
        <v>126</v>
      </c>
      <c r="K7" s="16">
        <f t="shared" ref="K7:K14" si="2">(J7-I7)/I7</f>
        <v>-0.17105263157894737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0.51253263707571806</v>
      </c>
      <c r="Q7" s="19">
        <f t="shared" ref="Q7:Q15" si="4">G7/N7</f>
        <v>0.62868632707774796</v>
      </c>
      <c r="R7" s="20">
        <f t="shared" ref="R7:R15" si="5">J7/O7</f>
        <v>0.06</v>
      </c>
      <c r="S7" s="21"/>
      <c r="T7" s="2"/>
      <c r="U7" s="2"/>
    </row>
    <row r="8" spans="1:21" x14ac:dyDescent="0.25">
      <c r="A8" s="81" t="s">
        <v>7</v>
      </c>
      <c r="B8" s="82"/>
      <c r="C8" s="22">
        <v>377</v>
      </c>
      <c r="D8" s="22">
        <v>338</v>
      </c>
      <c r="E8" s="15">
        <f t="shared" si="0"/>
        <v>-0.10344827586206896</v>
      </c>
      <c r="F8" s="22">
        <v>290</v>
      </c>
      <c r="G8" s="22">
        <v>268</v>
      </c>
      <c r="H8" s="16">
        <f t="shared" si="1"/>
        <v>-7.586206896551724E-2</v>
      </c>
      <c r="I8" s="22">
        <v>35</v>
      </c>
      <c r="J8" s="22">
        <v>24</v>
      </c>
      <c r="K8" s="16">
        <f t="shared" si="2"/>
        <v>-0.31428571428571428</v>
      </c>
      <c r="L8" s="17"/>
      <c r="M8" s="18">
        <v>376</v>
      </c>
      <c r="N8" s="18">
        <v>205</v>
      </c>
      <c r="O8" s="18">
        <v>199</v>
      </c>
      <c r="P8" s="19">
        <f t="shared" si="3"/>
        <v>0.89893617021276595</v>
      </c>
      <c r="Q8" s="19">
        <f t="shared" si="4"/>
        <v>1.3073170731707318</v>
      </c>
      <c r="R8" s="20">
        <f t="shared" si="5"/>
        <v>0.12060301507537688</v>
      </c>
      <c r="S8" s="21"/>
      <c r="T8" s="2"/>
      <c r="U8" s="2"/>
    </row>
    <row r="9" spans="1:21" x14ac:dyDescent="0.25">
      <c r="A9" s="81" t="s">
        <v>39</v>
      </c>
      <c r="B9" s="82"/>
      <c r="C9" s="22">
        <v>296</v>
      </c>
      <c r="D9" s="22">
        <v>268</v>
      </c>
      <c r="E9" s="15">
        <f t="shared" si="0"/>
        <v>-9.45945945945946E-2</v>
      </c>
      <c r="F9" s="22">
        <v>222</v>
      </c>
      <c r="G9" s="22">
        <v>210</v>
      </c>
      <c r="H9" s="16">
        <f t="shared" si="1"/>
        <v>-5.4054054054054057E-2</v>
      </c>
      <c r="I9" s="22">
        <v>30</v>
      </c>
      <c r="J9" s="22">
        <v>21</v>
      </c>
      <c r="K9" s="16">
        <f t="shared" si="2"/>
        <v>-0.3</v>
      </c>
      <c r="L9" s="17"/>
      <c r="M9" s="18">
        <v>342</v>
      </c>
      <c r="N9" s="18">
        <v>182</v>
      </c>
      <c r="O9" s="18">
        <v>177</v>
      </c>
      <c r="P9" s="19">
        <f t="shared" si="3"/>
        <v>0.783625730994152</v>
      </c>
      <c r="Q9" s="19">
        <f t="shared" si="4"/>
        <v>1.1538461538461537</v>
      </c>
      <c r="R9" s="20">
        <f t="shared" si="5"/>
        <v>0.11864406779661017</v>
      </c>
      <c r="S9" s="21"/>
      <c r="T9" s="2"/>
      <c r="U9" s="2"/>
    </row>
    <row r="10" spans="1:21" x14ac:dyDescent="0.25">
      <c r="A10" s="81" t="s">
        <v>8</v>
      </c>
      <c r="B10" s="82"/>
      <c r="C10" s="22">
        <v>1353</v>
      </c>
      <c r="D10" s="22">
        <v>1319</v>
      </c>
      <c r="E10" s="15">
        <f t="shared" si="0"/>
        <v>-2.5129342202512936E-2</v>
      </c>
      <c r="F10" s="22">
        <v>1047</v>
      </c>
      <c r="G10" s="22">
        <v>990</v>
      </c>
      <c r="H10" s="16">
        <f t="shared" si="1"/>
        <v>-5.4441260744985676E-2</v>
      </c>
      <c r="I10" s="22">
        <v>89</v>
      </c>
      <c r="J10" s="22">
        <v>71</v>
      </c>
      <c r="K10" s="16">
        <f t="shared" si="2"/>
        <v>-0.20224719101123595</v>
      </c>
      <c r="L10" s="17"/>
      <c r="M10" s="18">
        <v>2134</v>
      </c>
      <c r="N10" s="18">
        <v>1173</v>
      </c>
      <c r="O10" s="18">
        <v>1095</v>
      </c>
      <c r="P10" s="19">
        <f t="shared" si="3"/>
        <v>0.61808809746954074</v>
      </c>
      <c r="Q10" s="19">
        <f t="shared" si="4"/>
        <v>0.84398976982097185</v>
      </c>
      <c r="R10" s="20">
        <f t="shared" si="5"/>
        <v>6.4840182648401828E-2</v>
      </c>
      <c r="S10" s="21"/>
      <c r="T10" s="2"/>
      <c r="U10" s="2"/>
    </row>
    <row r="11" spans="1:21" x14ac:dyDescent="0.25">
      <c r="A11" s="81" t="s">
        <v>9</v>
      </c>
      <c r="B11" s="82"/>
      <c r="C11" s="14">
        <v>94</v>
      </c>
      <c r="D11" s="14">
        <v>97</v>
      </c>
      <c r="E11" s="15">
        <f t="shared" si="0"/>
        <v>3.1914893617021274E-2</v>
      </c>
      <c r="F11" s="14">
        <v>69</v>
      </c>
      <c r="G11" s="14">
        <v>77</v>
      </c>
      <c r="H11" s="16">
        <f t="shared" si="1"/>
        <v>0.11594202898550725</v>
      </c>
      <c r="I11" s="14">
        <v>14</v>
      </c>
      <c r="J11" s="14">
        <v>12</v>
      </c>
      <c r="K11" s="16">
        <f t="shared" si="2"/>
        <v>-0.14285714285714285</v>
      </c>
      <c r="L11" s="17"/>
      <c r="M11" s="18">
        <v>606</v>
      </c>
      <c r="N11" s="18">
        <v>461</v>
      </c>
      <c r="O11" s="18">
        <v>439</v>
      </c>
      <c r="P11" s="19">
        <f t="shared" si="3"/>
        <v>0.16006600660066006</v>
      </c>
      <c r="Q11" s="19">
        <f t="shared" si="4"/>
        <v>0.16702819956616052</v>
      </c>
      <c r="R11" s="20">
        <f t="shared" si="5"/>
        <v>2.7334851936218679E-2</v>
      </c>
      <c r="S11" s="21"/>
      <c r="T11" s="2"/>
      <c r="U11" s="2"/>
    </row>
    <row r="12" spans="1:21" x14ac:dyDescent="0.25">
      <c r="A12" s="81" t="s">
        <v>10</v>
      </c>
      <c r="B12" s="82"/>
      <c r="C12" s="14">
        <v>381</v>
      </c>
      <c r="D12" s="14">
        <v>464</v>
      </c>
      <c r="E12" s="15">
        <f t="shared" si="0"/>
        <v>0.2178477690288714</v>
      </c>
      <c r="F12" s="14">
        <v>267</v>
      </c>
      <c r="G12" s="14">
        <v>316</v>
      </c>
      <c r="H12" s="16">
        <f t="shared" si="1"/>
        <v>0.18352059925093633</v>
      </c>
      <c r="I12" s="14">
        <v>48</v>
      </c>
      <c r="J12" s="14">
        <v>42</v>
      </c>
      <c r="K12" s="16">
        <f t="shared" si="2"/>
        <v>-0.125</v>
      </c>
      <c r="L12" s="17"/>
      <c r="M12" s="18">
        <v>1027</v>
      </c>
      <c r="N12" s="18">
        <v>559</v>
      </c>
      <c r="O12" s="18">
        <v>522</v>
      </c>
      <c r="P12" s="19">
        <f t="shared" si="3"/>
        <v>0.45180136319376824</v>
      </c>
      <c r="Q12" s="19">
        <f t="shared" si="4"/>
        <v>0.56529516994633278</v>
      </c>
      <c r="R12" s="20">
        <f t="shared" si="5"/>
        <v>8.0459770114942528E-2</v>
      </c>
      <c r="S12" s="21"/>
      <c r="T12" s="2"/>
      <c r="U12" s="2"/>
    </row>
    <row r="13" spans="1:21" x14ac:dyDescent="0.25">
      <c r="A13" s="81" t="s">
        <v>11</v>
      </c>
      <c r="B13" s="82"/>
      <c r="C13" s="23">
        <v>130</v>
      </c>
      <c r="D13" s="23">
        <v>83</v>
      </c>
      <c r="E13" s="15">
        <f t="shared" si="0"/>
        <v>-0.36153846153846153</v>
      </c>
      <c r="F13" s="23">
        <v>11</v>
      </c>
      <c r="G13" s="23">
        <v>24</v>
      </c>
      <c r="H13" s="16">
        <f t="shared" si="1"/>
        <v>1.1818181818181819</v>
      </c>
      <c r="I13" s="23">
        <v>1</v>
      </c>
      <c r="J13" s="23">
        <v>1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1.3174603174603174</v>
      </c>
      <c r="Q13" s="19">
        <f t="shared" si="4"/>
        <v>0.53333333333333333</v>
      </c>
      <c r="R13" s="20">
        <f t="shared" si="5"/>
        <v>2.2727272727272728E-2</v>
      </c>
      <c r="S13" s="21"/>
      <c r="T13" s="2"/>
      <c r="U13" s="2"/>
    </row>
    <row r="14" spans="1:21" x14ac:dyDescent="0.25">
      <c r="A14" s="72" t="s">
        <v>12</v>
      </c>
      <c r="B14" s="73"/>
      <c r="C14" s="22">
        <v>791</v>
      </c>
      <c r="D14" s="22">
        <v>780</v>
      </c>
      <c r="E14" s="15">
        <f t="shared" si="0"/>
        <v>-1.3906447534766119E-2</v>
      </c>
      <c r="F14" s="22">
        <v>215</v>
      </c>
      <c r="G14" s="22">
        <v>224</v>
      </c>
      <c r="H14" s="16">
        <f t="shared" si="1"/>
        <v>4.1860465116279069E-2</v>
      </c>
      <c r="I14" s="22">
        <v>19</v>
      </c>
      <c r="J14" s="22">
        <v>12</v>
      </c>
      <c r="K14" s="16">
        <f t="shared" si="2"/>
        <v>-0.36842105263157893</v>
      </c>
      <c r="L14" s="17"/>
      <c r="M14" s="18">
        <v>920</v>
      </c>
      <c r="N14" s="18">
        <v>308</v>
      </c>
      <c r="O14" s="18">
        <v>295</v>
      </c>
      <c r="P14" s="19">
        <f t="shared" si="3"/>
        <v>0.84782608695652173</v>
      </c>
      <c r="Q14" s="19">
        <f t="shared" si="4"/>
        <v>0.72727272727272729</v>
      </c>
      <c r="R14" s="20">
        <f t="shared" si="5"/>
        <v>4.0677966101694912E-2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2749</v>
      </c>
      <c r="D15" s="26">
        <f>D7+D14</f>
        <v>2743</v>
      </c>
      <c r="E15" s="27">
        <f t="shared" si="0"/>
        <v>-2.1826118588577663E-3</v>
      </c>
      <c r="F15" s="25">
        <f>F7+F14</f>
        <v>1609</v>
      </c>
      <c r="G15" s="25">
        <f>G7+G14</f>
        <v>1631</v>
      </c>
      <c r="H15" s="28">
        <f t="shared" si="1"/>
        <v>1.3673088875077687E-2</v>
      </c>
      <c r="I15" s="25">
        <f>I7+I14</f>
        <v>171</v>
      </c>
      <c r="J15" s="25">
        <f>J7+J14</f>
        <v>138</v>
      </c>
      <c r="K15" s="27">
        <v>0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0.57747368421052636</v>
      </c>
      <c r="Q15" s="31">
        <f t="shared" si="4"/>
        <v>0.64061272584446194</v>
      </c>
      <c r="R15" s="32">
        <f t="shared" si="5"/>
        <v>5.7620041753653442E-2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231</v>
      </c>
      <c r="D17" s="43">
        <v>260</v>
      </c>
      <c r="E17" s="15">
        <f t="shared" ref="E17:E55" si="6">(D17-C17)/C17</f>
        <v>0.12554112554112554</v>
      </c>
      <c r="F17" s="22">
        <v>171</v>
      </c>
      <c r="G17" s="22">
        <v>184</v>
      </c>
      <c r="H17" s="16">
        <f t="shared" ref="H17:H43" si="7">(G17-F17)/F17</f>
        <v>7.6023391812865493E-2</v>
      </c>
      <c r="I17" s="22">
        <v>10</v>
      </c>
      <c r="J17" s="22">
        <v>7</v>
      </c>
      <c r="K17" s="49">
        <f t="shared" ref="K17" si="8">(J17-I17)/I17</f>
        <v>-0.3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0.9285714285714286</v>
      </c>
      <c r="Q17" s="19">
        <f t="shared" ref="Q17:Q47" si="10">G17/N17</f>
        <v>1.472</v>
      </c>
      <c r="R17" s="20">
        <f t="shared" ref="R17:R47" si="11">J17/O17</f>
        <v>5.6910569105691054E-2</v>
      </c>
      <c r="S17" s="21"/>
      <c r="T17" s="2"/>
      <c r="U17" s="2"/>
    </row>
    <row r="18" spans="1:21" x14ac:dyDescent="0.25">
      <c r="A18" s="79"/>
      <c r="B18" s="42" t="s">
        <v>17</v>
      </c>
      <c r="C18" s="47">
        <v>335</v>
      </c>
      <c r="D18" s="48">
        <v>382</v>
      </c>
      <c r="E18" s="44">
        <f t="shared" si="6"/>
        <v>0.14029850746268657</v>
      </c>
      <c r="F18" s="47">
        <v>227</v>
      </c>
      <c r="G18" s="47">
        <v>254</v>
      </c>
      <c r="H18" s="49">
        <f t="shared" si="7"/>
        <v>0.11894273127753303</v>
      </c>
      <c r="I18" s="47">
        <v>23</v>
      </c>
      <c r="J18" s="47">
        <v>19</v>
      </c>
      <c r="K18" s="16">
        <f t="shared" ref="K18:K42" si="12">(J18-I18)/I18</f>
        <v>-0.17391304347826086</v>
      </c>
      <c r="L18" s="45"/>
      <c r="M18" s="50">
        <v>451</v>
      </c>
      <c r="N18" s="50">
        <v>215</v>
      </c>
      <c r="O18" s="50">
        <v>211</v>
      </c>
      <c r="P18" s="19">
        <f t="shared" si="9"/>
        <v>0.8470066518847007</v>
      </c>
      <c r="Q18" s="19">
        <f t="shared" si="10"/>
        <v>1.1813953488372093</v>
      </c>
      <c r="R18" s="20">
        <f t="shared" si="11"/>
        <v>9.004739336492891E-2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133</v>
      </c>
      <c r="D19" s="53">
        <v>105</v>
      </c>
      <c r="E19" s="54">
        <f t="shared" si="6"/>
        <v>-0.21052631578947367</v>
      </c>
      <c r="F19" s="52">
        <v>21</v>
      </c>
      <c r="G19" s="52">
        <v>25</v>
      </c>
      <c r="H19" s="55">
        <f t="shared" si="7"/>
        <v>0.19047619047619047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9"/>
        <v>0.68627450980392157</v>
      </c>
      <c r="Q19" s="58">
        <f t="shared" si="10"/>
        <v>0.8928571428571429</v>
      </c>
      <c r="R19" s="59">
        <f t="shared" si="11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243</v>
      </c>
      <c r="D20" s="48">
        <v>262</v>
      </c>
      <c r="E20" s="44">
        <f t="shared" si="6"/>
        <v>7.8189300411522639E-2</v>
      </c>
      <c r="F20" s="47">
        <v>187</v>
      </c>
      <c r="G20" s="47">
        <v>196</v>
      </c>
      <c r="H20" s="49">
        <f t="shared" si="7"/>
        <v>4.8128342245989303E-2</v>
      </c>
      <c r="I20" s="47">
        <v>16</v>
      </c>
      <c r="J20" s="47">
        <v>22</v>
      </c>
      <c r="K20" s="49">
        <f t="shared" si="12"/>
        <v>0.375</v>
      </c>
      <c r="L20" s="45"/>
      <c r="M20" s="50">
        <v>321</v>
      </c>
      <c r="N20" s="50">
        <v>158</v>
      </c>
      <c r="O20" s="50">
        <v>151</v>
      </c>
      <c r="P20" s="61">
        <f t="shared" si="9"/>
        <v>0.81619937694704048</v>
      </c>
      <c r="Q20" s="61">
        <f t="shared" si="10"/>
        <v>1.240506329113924</v>
      </c>
      <c r="R20" s="62">
        <f t="shared" si="11"/>
        <v>0.14569536423841059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357</v>
      </c>
      <c r="D21" s="43">
        <v>381</v>
      </c>
      <c r="E21" s="15">
        <f t="shared" si="6"/>
        <v>6.7226890756302518E-2</v>
      </c>
      <c r="F21" s="22">
        <v>253</v>
      </c>
      <c r="G21" s="22">
        <v>272</v>
      </c>
      <c r="H21" s="16">
        <f t="shared" si="7"/>
        <v>7.5098814229249009E-2</v>
      </c>
      <c r="I21" s="22">
        <v>31</v>
      </c>
      <c r="J21" s="22">
        <v>32</v>
      </c>
      <c r="K21" s="16">
        <f t="shared" si="12"/>
        <v>3.2258064516129031E-2</v>
      </c>
      <c r="L21" s="45"/>
      <c r="M21" s="18">
        <v>563</v>
      </c>
      <c r="N21" s="18">
        <v>302</v>
      </c>
      <c r="O21" s="18">
        <v>283</v>
      </c>
      <c r="P21" s="19">
        <f t="shared" si="9"/>
        <v>0.67673179396092364</v>
      </c>
      <c r="Q21" s="19">
        <f t="shared" si="10"/>
        <v>0.90066225165562919</v>
      </c>
      <c r="R21" s="20">
        <f t="shared" si="11"/>
        <v>0.11307420494699646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172</v>
      </c>
      <c r="D22" s="53">
        <v>197</v>
      </c>
      <c r="E22" s="54">
        <f t="shared" si="6"/>
        <v>0.14534883720930233</v>
      </c>
      <c r="F22" s="52">
        <v>76</v>
      </c>
      <c r="G22" s="52">
        <v>75</v>
      </c>
      <c r="H22" s="55">
        <f t="shared" si="7"/>
        <v>-1.3157894736842105E-2</v>
      </c>
      <c r="I22" s="52">
        <v>4</v>
      </c>
      <c r="J22" s="52">
        <v>2</v>
      </c>
      <c r="K22" s="55">
        <f t="shared" si="12"/>
        <v>-0.5</v>
      </c>
      <c r="L22" s="56"/>
      <c r="M22" s="57">
        <v>186</v>
      </c>
      <c r="N22" s="57">
        <v>62</v>
      </c>
      <c r="O22" s="57">
        <v>60</v>
      </c>
      <c r="P22" s="58">
        <f t="shared" si="9"/>
        <v>1.0591397849462365</v>
      </c>
      <c r="Q22" s="58">
        <f t="shared" si="10"/>
        <v>1.2096774193548387</v>
      </c>
      <c r="R22" s="59">
        <f t="shared" si="11"/>
        <v>3.3333333333333333E-2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289</v>
      </c>
      <c r="D23" s="48">
        <v>280</v>
      </c>
      <c r="E23" s="44">
        <f t="shared" si="6"/>
        <v>-3.1141868512110725E-2</v>
      </c>
      <c r="F23" s="47">
        <v>224</v>
      </c>
      <c r="G23" s="47">
        <v>224</v>
      </c>
      <c r="H23" s="49">
        <f t="shared" si="7"/>
        <v>0</v>
      </c>
      <c r="I23" s="47">
        <v>17</v>
      </c>
      <c r="J23" s="47">
        <v>14</v>
      </c>
      <c r="K23" s="49">
        <f t="shared" si="12"/>
        <v>-0.17647058823529413</v>
      </c>
      <c r="L23" s="45"/>
      <c r="M23" s="50">
        <v>348</v>
      </c>
      <c r="N23" s="50">
        <v>173</v>
      </c>
      <c r="O23" s="50">
        <v>162</v>
      </c>
      <c r="P23" s="61">
        <f t="shared" si="9"/>
        <v>0.8045977011494253</v>
      </c>
      <c r="Q23" s="61">
        <f t="shared" si="10"/>
        <v>1.2947976878612717</v>
      </c>
      <c r="R23" s="62">
        <f t="shared" si="11"/>
        <v>8.6419753086419748E-2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399</v>
      </c>
      <c r="D24" s="43">
        <v>380</v>
      </c>
      <c r="E24" s="15">
        <f t="shared" si="6"/>
        <v>-4.7619047619047616E-2</v>
      </c>
      <c r="F24" s="22">
        <v>294</v>
      </c>
      <c r="G24" s="22">
        <v>290</v>
      </c>
      <c r="H24" s="16">
        <f t="shared" si="7"/>
        <v>-1.3605442176870748E-2</v>
      </c>
      <c r="I24" s="22">
        <v>32</v>
      </c>
      <c r="J24" s="22">
        <v>24</v>
      </c>
      <c r="K24" s="16">
        <f t="shared" si="12"/>
        <v>-0.25</v>
      </c>
      <c r="L24" s="45"/>
      <c r="M24" s="18">
        <v>532</v>
      </c>
      <c r="N24" s="18">
        <v>273</v>
      </c>
      <c r="O24" s="18">
        <v>261</v>
      </c>
      <c r="P24" s="19">
        <f t="shared" si="9"/>
        <v>0.7142857142857143</v>
      </c>
      <c r="Q24" s="19">
        <f t="shared" si="10"/>
        <v>1.0622710622710623</v>
      </c>
      <c r="R24" s="20">
        <f t="shared" si="11"/>
        <v>9.1954022988505746E-2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211</v>
      </c>
      <c r="D25" s="53">
        <v>232</v>
      </c>
      <c r="E25" s="54">
        <f t="shared" si="6"/>
        <v>9.9526066350710901E-2</v>
      </c>
      <c r="F25" s="52">
        <v>24</v>
      </c>
      <c r="G25" s="52">
        <v>50</v>
      </c>
      <c r="H25" s="55">
        <f t="shared" si="7"/>
        <v>1.0833333333333333</v>
      </c>
      <c r="I25" s="52">
        <v>1</v>
      </c>
      <c r="J25" s="52">
        <v>2</v>
      </c>
      <c r="K25" s="55">
        <f t="shared" si="12"/>
        <v>1</v>
      </c>
      <c r="L25" s="56"/>
      <c r="M25" s="57">
        <v>224</v>
      </c>
      <c r="N25" s="57">
        <v>57</v>
      </c>
      <c r="O25" s="57">
        <v>57</v>
      </c>
      <c r="P25" s="58">
        <f t="shared" si="9"/>
        <v>1.0357142857142858</v>
      </c>
      <c r="Q25" s="58">
        <f t="shared" si="10"/>
        <v>0.8771929824561403</v>
      </c>
      <c r="R25" s="59">
        <f t="shared" si="11"/>
        <v>3.5087719298245612E-2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166</v>
      </c>
      <c r="D26" s="48">
        <v>166</v>
      </c>
      <c r="E26" s="44">
        <f t="shared" si="6"/>
        <v>0</v>
      </c>
      <c r="F26" s="47">
        <v>129</v>
      </c>
      <c r="G26" s="47">
        <v>109</v>
      </c>
      <c r="H26" s="49">
        <f t="shared" si="7"/>
        <v>-0.15503875968992248</v>
      </c>
      <c r="I26" s="47">
        <v>16</v>
      </c>
      <c r="J26" s="47">
        <v>8</v>
      </c>
      <c r="K26" s="49">
        <f t="shared" si="12"/>
        <v>-0.5</v>
      </c>
      <c r="L26" s="45"/>
      <c r="M26" s="50">
        <v>250</v>
      </c>
      <c r="N26" s="50">
        <v>133</v>
      </c>
      <c r="O26" s="50">
        <v>128</v>
      </c>
      <c r="P26" s="61">
        <f t="shared" si="9"/>
        <v>0.66400000000000003</v>
      </c>
      <c r="Q26" s="61">
        <f t="shared" si="10"/>
        <v>0.81954887218045114</v>
      </c>
      <c r="R26" s="62">
        <f t="shared" si="11"/>
        <v>6.25E-2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199</v>
      </c>
      <c r="D27" s="43">
        <v>217</v>
      </c>
      <c r="E27" s="15">
        <f t="shared" si="6"/>
        <v>9.0452261306532666E-2</v>
      </c>
      <c r="F27" s="22">
        <v>144</v>
      </c>
      <c r="G27" s="22">
        <v>148</v>
      </c>
      <c r="H27" s="16">
        <f t="shared" si="7"/>
        <v>2.7777777777777776E-2</v>
      </c>
      <c r="I27" s="22">
        <v>17</v>
      </c>
      <c r="J27" s="22">
        <v>10</v>
      </c>
      <c r="K27" s="16">
        <f t="shared" si="12"/>
        <v>-0.41176470588235292</v>
      </c>
      <c r="L27" s="45"/>
      <c r="M27" s="18">
        <v>350</v>
      </c>
      <c r="N27" s="18">
        <v>203</v>
      </c>
      <c r="O27" s="18">
        <v>197</v>
      </c>
      <c r="P27" s="19">
        <f t="shared" si="9"/>
        <v>0.62</v>
      </c>
      <c r="Q27" s="19">
        <f t="shared" si="10"/>
        <v>0.72906403940886699</v>
      </c>
      <c r="R27" s="20">
        <f t="shared" si="11"/>
        <v>5.0761421319796954E-2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18</v>
      </c>
      <c r="D28" s="53">
        <v>35</v>
      </c>
      <c r="E28" s="54">
        <f t="shared" si="6"/>
        <v>0.94444444444444442</v>
      </c>
      <c r="F28" s="52">
        <v>7</v>
      </c>
      <c r="G28" s="52">
        <v>2</v>
      </c>
      <c r="H28" s="55">
        <f t="shared" si="7"/>
        <v>-0.7142857142857143</v>
      </c>
      <c r="I28" s="52">
        <v>0</v>
      </c>
      <c r="J28" s="52">
        <v>0</v>
      </c>
      <c r="K28" s="55"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0.2</v>
      </c>
      <c r="R28" s="59">
        <f t="shared" si="11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51</v>
      </c>
      <c r="D29" s="48">
        <v>39</v>
      </c>
      <c r="E29" s="44">
        <f t="shared" si="6"/>
        <v>-0.23529411764705882</v>
      </c>
      <c r="F29" s="47">
        <v>37</v>
      </c>
      <c r="G29" s="47">
        <v>21</v>
      </c>
      <c r="H29" s="49">
        <f t="shared" si="7"/>
        <v>-0.43243243243243246</v>
      </c>
      <c r="I29" s="47">
        <v>2</v>
      </c>
      <c r="J29" s="47">
        <v>2</v>
      </c>
      <c r="K29" s="49">
        <v>0</v>
      </c>
      <c r="L29" s="45"/>
      <c r="M29" s="50">
        <v>67</v>
      </c>
      <c r="N29" s="50">
        <v>35</v>
      </c>
      <c r="O29" s="50">
        <v>35</v>
      </c>
      <c r="P29" s="61">
        <f t="shared" si="9"/>
        <v>0.58208955223880599</v>
      </c>
      <c r="Q29" s="61">
        <f t="shared" si="10"/>
        <v>0.6</v>
      </c>
      <c r="R29" s="62">
        <f t="shared" si="11"/>
        <v>5.7142857142857141E-2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83</v>
      </c>
      <c r="D30" s="43">
        <v>71</v>
      </c>
      <c r="E30" s="15">
        <f t="shared" si="6"/>
        <v>-0.14457831325301204</v>
      </c>
      <c r="F30" s="22">
        <v>55</v>
      </c>
      <c r="G30" s="22">
        <v>41</v>
      </c>
      <c r="H30" s="16">
        <f t="shared" si="7"/>
        <v>-0.25454545454545452</v>
      </c>
      <c r="I30" s="22">
        <v>3</v>
      </c>
      <c r="J30" s="22">
        <v>9</v>
      </c>
      <c r="K30" s="16">
        <f t="shared" si="12"/>
        <v>2</v>
      </c>
      <c r="L30" s="45"/>
      <c r="M30" s="18">
        <v>136</v>
      </c>
      <c r="N30" s="18">
        <v>70</v>
      </c>
      <c r="O30" s="18">
        <v>69</v>
      </c>
      <c r="P30" s="19">
        <f t="shared" si="9"/>
        <v>0.5220588235294118</v>
      </c>
      <c r="Q30" s="19">
        <f t="shared" si="10"/>
        <v>0.58571428571428574</v>
      </c>
      <c r="R30" s="20">
        <f t="shared" si="11"/>
        <v>0.13043478260869565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83</v>
      </c>
      <c r="D31" s="53">
        <v>74</v>
      </c>
      <c r="E31" s="54">
        <f t="shared" si="6"/>
        <v>-0.10843373493975904</v>
      </c>
      <c r="F31" s="52">
        <v>49</v>
      </c>
      <c r="G31" s="52">
        <v>47</v>
      </c>
      <c r="H31" s="55">
        <f t="shared" si="7"/>
        <v>-4.0816326530612242E-2</v>
      </c>
      <c r="I31" s="52">
        <v>11</v>
      </c>
      <c r="J31" s="52">
        <v>5</v>
      </c>
      <c r="K31" s="55">
        <f t="shared" si="12"/>
        <v>-0.54545454545454541</v>
      </c>
      <c r="L31" s="56"/>
      <c r="M31" s="57">
        <v>119</v>
      </c>
      <c r="N31" s="57">
        <v>75</v>
      </c>
      <c r="O31" s="57">
        <v>68</v>
      </c>
      <c r="P31" s="58">
        <f t="shared" si="9"/>
        <v>0.62184873949579833</v>
      </c>
      <c r="Q31" s="58">
        <f t="shared" si="10"/>
        <v>0.62666666666666671</v>
      </c>
      <c r="R31" s="59">
        <f t="shared" si="11"/>
        <v>7.3529411764705885E-2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12</v>
      </c>
      <c r="D32" s="48">
        <v>11</v>
      </c>
      <c r="E32" s="44">
        <f t="shared" si="6"/>
        <v>-8.3333333333333329E-2</v>
      </c>
      <c r="F32" s="47">
        <v>10</v>
      </c>
      <c r="G32" s="47">
        <v>7</v>
      </c>
      <c r="H32" s="49">
        <f t="shared" si="7"/>
        <v>-0.3</v>
      </c>
      <c r="I32" s="47">
        <v>1</v>
      </c>
      <c r="J32" s="47">
        <v>0</v>
      </c>
      <c r="K32" s="49">
        <f t="shared" si="12"/>
        <v>-1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24</v>
      </c>
      <c r="D33" s="43">
        <v>21</v>
      </c>
      <c r="E33" s="15">
        <f t="shared" si="6"/>
        <v>-0.125</v>
      </c>
      <c r="F33" s="22">
        <v>18</v>
      </c>
      <c r="G33" s="22">
        <v>15</v>
      </c>
      <c r="H33" s="16">
        <f t="shared" si="7"/>
        <v>-0.16666666666666666</v>
      </c>
      <c r="I33" s="22">
        <v>2</v>
      </c>
      <c r="J33" s="22">
        <v>3</v>
      </c>
      <c r="K33" s="16">
        <f t="shared" si="12"/>
        <v>0.5</v>
      </c>
      <c r="L33" s="45"/>
      <c r="M33" s="18">
        <v>36</v>
      </c>
      <c r="N33" s="18">
        <v>23</v>
      </c>
      <c r="O33" s="18">
        <v>22</v>
      </c>
      <c r="P33" s="19">
        <f t="shared" si="9"/>
        <v>0.58333333333333337</v>
      </c>
      <c r="Q33" s="19">
        <f t="shared" si="10"/>
        <v>0.65217391304347827</v>
      </c>
      <c r="R33" s="20">
        <f t="shared" si="11"/>
        <v>0.13636363636363635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95</v>
      </c>
      <c r="D34" s="53">
        <v>77</v>
      </c>
      <c r="E34" s="54">
        <f t="shared" si="6"/>
        <v>-0.18947368421052632</v>
      </c>
      <c r="F34" s="52">
        <v>18</v>
      </c>
      <c r="G34" s="52">
        <v>11</v>
      </c>
      <c r="H34" s="55">
        <f t="shared" si="7"/>
        <v>-0.3888888888888889</v>
      </c>
      <c r="I34" s="52">
        <v>0</v>
      </c>
      <c r="J34" s="52">
        <v>0</v>
      </c>
      <c r="K34" s="55">
        <v>0</v>
      </c>
      <c r="L34" s="56"/>
      <c r="M34" s="57">
        <v>105</v>
      </c>
      <c r="N34" s="57">
        <v>27</v>
      </c>
      <c r="O34" s="57">
        <v>27</v>
      </c>
      <c r="P34" s="58">
        <f t="shared" si="9"/>
        <v>0.73333333333333328</v>
      </c>
      <c r="Q34" s="58">
        <f t="shared" si="10"/>
        <v>0.40740740740740738</v>
      </c>
      <c r="R34" s="59">
        <f t="shared" si="11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101</v>
      </c>
      <c r="D35" s="48">
        <v>76</v>
      </c>
      <c r="E35" s="44">
        <f t="shared" si="6"/>
        <v>-0.24752475247524752</v>
      </c>
      <c r="F35" s="47">
        <v>64</v>
      </c>
      <c r="G35" s="47">
        <v>51</v>
      </c>
      <c r="H35" s="49">
        <f t="shared" si="7"/>
        <v>-0.203125</v>
      </c>
      <c r="I35" s="47">
        <v>10</v>
      </c>
      <c r="J35" s="47">
        <v>7</v>
      </c>
      <c r="K35" s="49">
        <f t="shared" si="12"/>
        <v>-0.3</v>
      </c>
      <c r="L35" s="45"/>
      <c r="M35" s="50">
        <v>133</v>
      </c>
      <c r="N35" s="50">
        <v>82</v>
      </c>
      <c r="O35" s="50">
        <v>74</v>
      </c>
      <c r="P35" s="61">
        <f t="shared" si="9"/>
        <v>0.5714285714285714</v>
      </c>
      <c r="Q35" s="61">
        <f t="shared" si="10"/>
        <v>0.62195121951219512</v>
      </c>
      <c r="R35" s="62">
        <f t="shared" si="11"/>
        <v>9.45945945945946E-2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143</v>
      </c>
      <c r="D36" s="43">
        <v>114</v>
      </c>
      <c r="E36" s="15">
        <f t="shared" si="6"/>
        <v>-0.20279720279720279</v>
      </c>
      <c r="F36" s="22">
        <v>91</v>
      </c>
      <c r="G36" s="22">
        <v>71</v>
      </c>
      <c r="H36" s="16">
        <f t="shared" si="7"/>
        <v>-0.21978021978021978</v>
      </c>
      <c r="I36" s="22">
        <v>17</v>
      </c>
      <c r="J36" s="22">
        <v>9</v>
      </c>
      <c r="K36" s="16">
        <f t="shared" si="12"/>
        <v>-0.47058823529411764</v>
      </c>
      <c r="L36" s="45"/>
      <c r="M36" s="18">
        <v>258</v>
      </c>
      <c r="N36" s="18">
        <v>162</v>
      </c>
      <c r="O36" s="18">
        <v>154</v>
      </c>
      <c r="P36" s="19">
        <f t="shared" si="9"/>
        <v>0.44186046511627908</v>
      </c>
      <c r="Q36" s="19">
        <f t="shared" si="10"/>
        <v>0.43827160493827161</v>
      </c>
      <c r="R36" s="20">
        <f t="shared" si="11"/>
        <v>5.844155844155844E-2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36</v>
      </c>
      <c r="D37" s="53">
        <v>25</v>
      </c>
      <c r="E37" s="54">
        <f t="shared" si="6"/>
        <v>-0.30555555555555558</v>
      </c>
      <c r="F37" s="52">
        <v>15</v>
      </c>
      <c r="G37" s="52">
        <v>5</v>
      </c>
      <c r="H37" s="55">
        <f t="shared" si="7"/>
        <v>-0.66666666666666663</v>
      </c>
      <c r="I37" s="52">
        <v>2</v>
      </c>
      <c r="J37" s="52">
        <v>3</v>
      </c>
      <c r="K37" s="55">
        <f t="shared" si="12"/>
        <v>0.5</v>
      </c>
      <c r="L37" s="56"/>
      <c r="M37" s="57">
        <v>57</v>
      </c>
      <c r="N37" s="57">
        <v>32</v>
      </c>
      <c r="O37" s="57">
        <v>31</v>
      </c>
      <c r="P37" s="58">
        <f t="shared" si="9"/>
        <v>0.43859649122807015</v>
      </c>
      <c r="Q37" s="58">
        <f t="shared" si="10"/>
        <v>0.15625</v>
      </c>
      <c r="R37" s="59">
        <f t="shared" si="11"/>
        <v>9.6774193548387094E-2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15</v>
      </c>
      <c r="D38" s="48">
        <v>12</v>
      </c>
      <c r="E38" s="44">
        <f t="shared" si="6"/>
        <v>-0.2</v>
      </c>
      <c r="F38" s="47">
        <v>12</v>
      </c>
      <c r="G38" s="47">
        <v>8</v>
      </c>
      <c r="H38" s="49">
        <f t="shared" si="7"/>
        <v>-0.33333333333333331</v>
      </c>
      <c r="I38" s="47">
        <v>0</v>
      </c>
      <c r="J38" s="47">
        <v>0</v>
      </c>
      <c r="K38" s="49">
        <v>0</v>
      </c>
      <c r="L38" s="45"/>
      <c r="M38" s="50">
        <v>18</v>
      </c>
      <c r="N38" s="50">
        <v>10</v>
      </c>
      <c r="O38" s="50">
        <v>9</v>
      </c>
      <c r="P38" s="61">
        <f t="shared" si="9"/>
        <v>0.66666666666666663</v>
      </c>
      <c r="Q38" s="61">
        <f t="shared" si="10"/>
        <v>0.8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26</v>
      </c>
      <c r="D39" s="43">
        <v>20</v>
      </c>
      <c r="E39" s="15">
        <f t="shared" si="6"/>
        <v>-0.23076923076923078</v>
      </c>
      <c r="F39" s="22">
        <v>20</v>
      </c>
      <c r="G39" s="22">
        <v>15</v>
      </c>
      <c r="H39" s="16">
        <f t="shared" si="7"/>
        <v>-0.25</v>
      </c>
      <c r="I39" s="22">
        <v>2</v>
      </c>
      <c r="J39" s="22">
        <v>2</v>
      </c>
      <c r="K39" s="16">
        <v>0</v>
      </c>
      <c r="L39" s="45"/>
      <c r="M39" s="18">
        <v>39</v>
      </c>
      <c r="N39" s="18">
        <v>17</v>
      </c>
      <c r="O39" s="18">
        <v>16</v>
      </c>
      <c r="P39" s="19">
        <f t="shared" si="9"/>
        <v>0.51282051282051277</v>
      </c>
      <c r="Q39" s="19">
        <f t="shared" si="10"/>
        <v>0.88235294117647056</v>
      </c>
      <c r="R39" s="20">
        <f t="shared" si="11"/>
        <v>0.125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24</v>
      </c>
      <c r="D40" s="53">
        <v>24</v>
      </c>
      <c r="E40" s="54">
        <f t="shared" si="6"/>
        <v>0</v>
      </c>
      <c r="F40" s="52">
        <v>3</v>
      </c>
      <c r="G40" s="52">
        <v>6</v>
      </c>
      <c r="H40" s="55">
        <f t="shared" si="7"/>
        <v>1</v>
      </c>
      <c r="I40" s="52">
        <v>0</v>
      </c>
      <c r="J40" s="52">
        <v>0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9"/>
        <v>0.96</v>
      </c>
      <c r="Q40" s="58">
        <f t="shared" si="10"/>
        <v>1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205</v>
      </c>
      <c r="D41" s="48">
        <v>180</v>
      </c>
      <c r="E41" s="44">
        <f t="shared" si="6"/>
        <v>-0.12195121951219512</v>
      </c>
      <c r="F41" s="47">
        <v>177</v>
      </c>
      <c r="G41" s="47">
        <v>161</v>
      </c>
      <c r="H41" s="49">
        <f t="shared" si="7"/>
        <v>-9.03954802259887E-2</v>
      </c>
      <c r="I41" s="47">
        <v>17</v>
      </c>
      <c r="J41" s="47">
        <v>11</v>
      </c>
      <c r="K41" s="49">
        <f t="shared" si="12"/>
        <v>-0.35294117647058826</v>
      </c>
      <c r="L41" s="45"/>
      <c r="M41" s="50">
        <v>566</v>
      </c>
      <c r="N41" s="50">
        <v>352</v>
      </c>
      <c r="O41" s="50">
        <v>320</v>
      </c>
      <c r="P41" s="61">
        <f t="shared" si="9"/>
        <v>0.31802120141342755</v>
      </c>
      <c r="Q41" s="61">
        <f t="shared" si="10"/>
        <v>0.45738636363636365</v>
      </c>
      <c r="R41" s="62">
        <f t="shared" si="11"/>
        <v>3.4375000000000003E-2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328</v>
      </c>
      <c r="D42" s="53">
        <v>318</v>
      </c>
      <c r="E42" s="54">
        <f t="shared" si="6"/>
        <v>-3.048780487804878E-2</v>
      </c>
      <c r="F42" s="52">
        <v>241</v>
      </c>
      <c r="G42" s="52">
        <v>257</v>
      </c>
      <c r="H42" s="55">
        <f t="shared" si="7"/>
        <v>6.6390041493775934E-2</v>
      </c>
      <c r="I42" s="52">
        <v>24</v>
      </c>
      <c r="J42" s="52">
        <v>16</v>
      </c>
      <c r="K42" s="55">
        <f t="shared" si="12"/>
        <v>-0.33333333333333331</v>
      </c>
      <c r="L42" s="56"/>
      <c r="M42" s="57">
        <v>1174</v>
      </c>
      <c r="N42" s="57">
        <v>765</v>
      </c>
      <c r="O42" s="57">
        <v>699</v>
      </c>
      <c r="P42" s="58">
        <f t="shared" si="9"/>
        <v>0.27086882453151617</v>
      </c>
      <c r="Q42" s="58">
        <f t="shared" si="10"/>
        <v>0.33594771241830068</v>
      </c>
      <c r="R42" s="59">
        <f t="shared" si="11"/>
        <v>2.2889842632331903E-2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6"/>
        <v>2</v>
      </c>
      <c r="F43" s="47">
        <v>1</v>
      </c>
      <c r="G43" s="63">
        <v>1</v>
      </c>
      <c r="H43" s="49">
        <f t="shared" si="7"/>
        <v>0</v>
      </c>
      <c r="I43" s="47">
        <v>0</v>
      </c>
      <c r="J43" s="23">
        <v>0</v>
      </c>
      <c r="K43" s="49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8</v>
      </c>
      <c r="D44" s="43">
        <v>12</v>
      </c>
      <c r="E44" s="15">
        <f t="shared" si="6"/>
        <v>0.5</v>
      </c>
      <c r="F44" s="22">
        <v>6</v>
      </c>
      <c r="G44" s="22">
        <v>6</v>
      </c>
      <c r="H44" s="49">
        <f>(G44-F44)/F44</f>
        <v>0</v>
      </c>
      <c r="I44" s="22">
        <v>0</v>
      </c>
      <c r="J44" s="22">
        <v>0</v>
      </c>
      <c r="K44" s="16">
        <v>0</v>
      </c>
      <c r="L44" s="45"/>
      <c r="M44" s="18">
        <v>27</v>
      </c>
      <c r="N44" s="18">
        <v>22</v>
      </c>
      <c r="O44" s="18">
        <v>21</v>
      </c>
      <c r="P44" s="19">
        <f t="shared" si="9"/>
        <v>0.44444444444444442</v>
      </c>
      <c r="Q44" s="19">
        <f t="shared" si="10"/>
        <v>0.27272727272727271</v>
      </c>
      <c r="R44" s="20">
        <f t="shared" si="11"/>
        <v>0</v>
      </c>
      <c r="S44" s="21"/>
    </row>
    <row r="45" spans="1:21" ht="15.75" thickBot="1" x14ac:dyDescent="0.3">
      <c r="A45" s="70"/>
      <c r="B45" s="51" t="s">
        <v>18</v>
      </c>
      <c r="C45" s="52">
        <v>19</v>
      </c>
      <c r="D45" s="53">
        <v>11</v>
      </c>
      <c r="E45" s="54">
        <f t="shared" si="6"/>
        <v>-0.42105263157894735</v>
      </c>
      <c r="F45" s="52">
        <v>2</v>
      </c>
      <c r="G45" s="52">
        <v>3</v>
      </c>
      <c r="H45" s="55">
        <f>(G45-F45)/F45</f>
        <v>0.5</v>
      </c>
      <c r="I45" s="52">
        <v>1</v>
      </c>
      <c r="J45" s="52">
        <v>0</v>
      </c>
      <c r="K45" s="55">
        <f t="shared" ref="K45" si="13">(J45-I45)/I45</f>
        <v>-1</v>
      </c>
      <c r="L45" s="56"/>
      <c r="M45" s="57">
        <v>28</v>
      </c>
      <c r="N45" s="57">
        <v>11</v>
      </c>
      <c r="O45" s="57">
        <v>10</v>
      </c>
      <c r="P45" s="58">
        <f t="shared" si="9"/>
        <v>0.39285714285714285</v>
      </c>
      <c r="Q45" s="58">
        <f t="shared" si="10"/>
        <v>0.27272727272727271</v>
      </c>
      <c r="R45" s="59">
        <f t="shared" si="11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4</v>
      </c>
      <c r="D46" s="48">
        <v>5</v>
      </c>
      <c r="E46" s="44">
        <f t="shared" si="6"/>
        <v>0.25</v>
      </c>
      <c r="F46" s="47">
        <v>4</v>
      </c>
      <c r="G46" s="47">
        <v>3</v>
      </c>
      <c r="H46" s="49">
        <f>(G46-F46)/F46</f>
        <v>-0.25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0.45454545454545453</v>
      </c>
      <c r="Q46" s="61">
        <f t="shared" si="10"/>
        <v>0.42857142857142855</v>
      </c>
      <c r="R46" s="62">
        <f t="shared" si="11"/>
        <v>0</v>
      </c>
      <c r="S46" s="21"/>
    </row>
    <row r="47" spans="1:21" ht="15.75" thickBot="1" x14ac:dyDescent="0.3">
      <c r="A47" s="70"/>
      <c r="B47" s="51" t="s">
        <v>17</v>
      </c>
      <c r="C47" s="52">
        <v>5</v>
      </c>
      <c r="D47" s="53">
        <v>6</v>
      </c>
      <c r="E47" s="54">
        <f t="shared" si="6"/>
        <v>0.2</v>
      </c>
      <c r="F47" s="52">
        <v>4</v>
      </c>
      <c r="G47" s="52">
        <v>3</v>
      </c>
      <c r="H47" s="55">
        <f>(G47-F47)/F47</f>
        <v>-0.25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0.3</v>
      </c>
      <c r="Q47" s="58">
        <f t="shared" si="10"/>
        <v>0.2</v>
      </c>
      <c r="R47" s="59">
        <f t="shared" si="11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v>0</v>
      </c>
      <c r="F48" s="47">
        <v>1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1</v>
      </c>
      <c r="D49" s="53">
        <v>1</v>
      </c>
      <c r="E49" s="54">
        <v>0</v>
      </c>
      <c r="F49" s="52">
        <v>1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0.1111111111111111</v>
      </c>
      <c r="Q49" s="58">
        <f t="shared" ref="Q49:Q55" si="14">G49/N49</f>
        <v>0.25</v>
      </c>
      <c r="R49" s="59">
        <f t="shared" ref="R49:R55" si="15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25</v>
      </c>
      <c r="D50" s="48">
        <v>13</v>
      </c>
      <c r="E50" s="44">
        <f t="shared" si="6"/>
        <v>-0.48</v>
      </c>
      <c r="F50" s="47">
        <v>31</v>
      </c>
      <c r="G50" s="47">
        <v>19</v>
      </c>
      <c r="H50" s="49">
        <f t="shared" ref="H50:H53" si="16">(G50-F50)/F50</f>
        <v>-0.38709677419354838</v>
      </c>
      <c r="I50" s="47">
        <v>0</v>
      </c>
      <c r="J50" s="47">
        <v>0</v>
      </c>
      <c r="K50" s="49">
        <v>0</v>
      </c>
      <c r="L50" s="64"/>
      <c r="M50" s="50">
        <v>74</v>
      </c>
      <c r="N50" s="50">
        <v>50</v>
      </c>
      <c r="O50" s="50">
        <v>46</v>
      </c>
      <c r="P50" s="61">
        <f t="shared" si="9"/>
        <v>0.17567567567567569</v>
      </c>
      <c r="Q50" s="61">
        <f t="shared" si="14"/>
        <v>0.38</v>
      </c>
      <c r="R50" s="62">
        <f t="shared" si="15"/>
        <v>0</v>
      </c>
      <c r="S50" s="21"/>
    </row>
    <row r="51" spans="1:19" ht="15.75" thickBot="1" x14ac:dyDescent="0.3">
      <c r="A51" s="70"/>
      <c r="B51" s="51" t="s">
        <v>17</v>
      </c>
      <c r="C51" s="52">
        <v>39</v>
      </c>
      <c r="D51" s="53">
        <v>23</v>
      </c>
      <c r="E51" s="54">
        <f t="shared" si="6"/>
        <v>-0.41025641025641024</v>
      </c>
      <c r="F51" s="52">
        <v>31</v>
      </c>
      <c r="G51" s="52">
        <v>19</v>
      </c>
      <c r="H51" s="55">
        <f t="shared" si="16"/>
        <v>-0.38709677419354838</v>
      </c>
      <c r="I51" s="52">
        <v>1</v>
      </c>
      <c r="J51" s="52">
        <v>1</v>
      </c>
      <c r="K51" s="55">
        <f t="shared" ref="K51" si="17">(J51-I51)/I51</f>
        <v>0</v>
      </c>
      <c r="L51" s="65"/>
      <c r="M51" s="57">
        <v>150</v>
      </c>
      <c r="N51" s="57">
        <v>102</v>
      </c>
      <c r="O51" s="57">
        <v>96</v>
      </c>
      <c r="P51" s="58">
        <f t="shared" si="9"/>
        <v>0.15333333333333332</v>
      </c>
      <c r="Q51" s="58">
        <f t="shared" si="14"/>
        <v>0.18627450980392157</v>
      </c>
      <c r="R51" s="59">
        <f t="shared" si="15"/>
        <v>1.0416666666666666E-2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8</v>
      </c>
      <c r="D52" s="48">
        <v>11</v>
      </c>
      <c r="E52" s="44">
        <f t="shared" si="6"/>
        <v>0.375</v>
      </c>
      <c r="F52" s="47">
        <v>7</v>
      </c>
      <c r="G52" s="47">
        <v>11</v>
      </c>
      <c r="H52" s="49">
        <f t="shared" si="16"/>
        <v>0.5714285714285714</v>
      </c>
      <c r="I52" s="47">
        <v>0</v>
      </c>
      <c r="J52" s="47">
        <v>0</v>
      </c>
      <c r="K52" s="49">
        <v>0</v>
      </c>
      <c r="L52" s="64"/>
      <c r="M52" s="50">
        <v>42</v>
      </c>
      <c r="N52" s="50">
        <v>31</v>
      </c>
      <c r="O52" s="50">
        <v>24</v>
      </c>
      <c r="P52" s="61">
        <f t="shared" si="9"/>
        <v>0.26190476190476192</v>
      </c>
      <c r="Q52" s="61">
        <f t="shared" si="14"/>
        <v>0.35483870967741937</v>
      </c>
      <c r="R52" s="62">
        <f t="shared" si="15"/>
        <v>0</v>
      </c>
      <c r="S52" s="21"/>
    </row>
    <row r="53" spans="1:19" ht="15.75" thickBot="1" x14ac:dyDescent="0.3">
      <c r="A53" s="70"/>
      <c r="B53" s="51" t="s">
        <v>17</v>
      </c>
      <c r="C53" s="52">
        <v>10</v>
      </c>
      <c r="D53" s="53">
        <v>17</v>
      </c>
      <c r="E53" s="54">
        <f t="shared" si="6"/>
        <v>0.7</v>
      </c>
      <c r="F53" s="52">
        <v>9</v>
      </c>
      <c r="G53" s="52">
        <v>15</v>
      </c>
      <c r="H53" s="55">
        <f t="shared" si="16"/>
        <v>0.66666666666666663</v>
      </c>
      <c r="I53" s="52">
        <v>0</v>
      </c>
      <c r="J53" s="52">
        <v>1</v>
      </c>
      <c r="K53" s="55">
        <v>0</v>
      </c>
      <c r="L53" s="65"/>
      <c r="M53" s="57">
        <v>74</v>
      </c>
      <c r="N53" s="57">
        <v>57</v>
      </c>
      <c r="O53" s="57">
        <v>47</v>
      </c>
      <c r="P53" s="58">
        <f t="shared" si="9"/>
        <v>0.22972972972972974</v>
      </c>
      <c r="Q53" s="58">
        <f t="shared" si="14"/>
        <v>0.26315789473684209</v>
      </c>
      <c r="R53" s="59">
        <f t="shared" si="15"/>
        <v>2.1276595744680851E-2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6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0</v>
      </c>
      <c r="E55" s="54">
        <f t="shared" si="6"/>
        <v>-1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</v>
      </c>
      <c r="Q55" s="58">
        <f t="shared" si="14"/>
        <v>0</v>
      </c>
      <c r="R55" s="59">
        <f t="shared" si="15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75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76</v>
      </c>
      <c r="D6" s="9" t="s">
        <v>77</v>
      </c>
      <c r="E6" s="8" t="s">
        <v>53</v>
      </c>
      <c r="F6" s="8" t="s">
        <v>78</v>
      </c>
      <c r="G6" s="8" t="s">
        <v>79</v>
      </c>
      <c r="H6" s="8" t="s">
        <v>53</v>
      </c>
      <c r="I6" s="8" t="s">
        <v>80</v>
      </c>
      <c r="J6" s="8" t="s">
        <v>81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1873</v>
      </c>
      <c r="D7" s="14">
        <v>1879</v>
      </c>
      <c r="E7" s="15">
        <f t="shared" ref="E7:E15" si="0">(D7-C7)/C7</f>
        <v>3.2034169781099838E-3</v>
      </c>
      <c r="F7" s="14">
        <v>1351</v>
      </c>
      <c r="G7" s="14">
        <v>1335</v>
      </c>
      <c r="H7" s="16">
        <f t="shared" ref="H7:H15" si="1">(G7-F7)/F7</f>
        <v>-1.1843079200592153E-2</v>
      </c>
      <c r="I7" s="14">
        <v>35</v>
      </c>
      <c r="J7" s="14">
        <v>37</v>
      </c>
      <c r="K7" s="16">
        <f t="shared" ref="K7:K14" si="2">(J7-I7)/I7</f>
        <v>5.7142857142857141E-2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0.49060052219321149</v>
      </c>
      <c r="Q7" s="19">
        <f t="shared" ref="Q7:Q15" si="4">G7/N7</f>
        <v>0.59651474530831095</v>
      </c>
      <c r="R7" s="20">
        <f t="shared" ref="R7:R15" si="5">J7/O7</f>
        <v>1.7619047619047618E-2</v>
      </c>
      <c r="S7" s="21"/>
      <c r="T7" s="2"/>
      <c r="U7" s="2"/>
    </row>
    <row r="8" spans="1:21" x14ac:dyDescent="0.25">
      <c r="A8" s="81" t="s">
        <v>7</v>
      </c>
      <c r="B8" s="82"/>
      <c r="C8" s="22">
        <v>362</v>
      </c>
      <c r="D8" s="22">
        <v>334</v>
      </c>
      <c r="E8" s="15">
        <f t="shared" si="0"/>
        <v>-7.7348066298342538E-2</v>
      </c>
      <c r="F8" s="22">
        <v>287</v>
      </c>
      <c r="G8" s="22">
        <v>261</v>
      </c>
      <c r="H8" s="16">
        <f t="shared" si="1"/>
        <v>-9.0592334494773524E-2</v>
      </c>
      <c r="I8" s="22">
        <v>2</v>
      </c>
      <c r="J8" s="22">
        <v>13</v>
      </c>
      <c r="K8" s="16">
        <f t="shared" si="2"/>
        <v>5.5</v>
      </c>
      <c r="L8" s="17"/>
      <c r="M8" s="18">
        <v>376</v>
      </c>
      <c r="N8" s="18">
        <v>205</v>
      </c>
      <c r="O8" s="18">
        <v>199</v>
      </c>
      <c r="P8" s="19">
        <f t="shared" si="3"/>
        <v>0.88829787234042556</v>
      </c>
      <c r="Q8" s="19">
        <f t="shared" si="4"/>
        <v>1.2731707317073171</v>
      </c>
      <c r="R8" s="20">
        <f t="shared" si="5"/>
        <v>6.5326633165829151E-2</v>
      </c>
      <c r="S8" s="21"/>
      <c r="T8" s="2"/>
      <c r="U8" s="2"/>
    </row>
    <row r="9" spans="1:21" x14ac:dyDescent="0.25">
      <c r="A9" s="81" t="s">
        <v>39</v>
      </c>
      <c r="B9" s="82"/>
      <c r="C9" s="22">
        <v>282</v>
      </c>
      <c r="D9" s="22">
        <v>264</v>
      </c>
      <c r="E9" s="15">
        <f t="shared" si="0"/>
        <v>-6.3829787234042548E-2</v>
      </c>
      <c r="F9" s="22">
        <v>218</v>
      </c>
      <c r="G9" s="22">
        <v>203</v>
      </c>
      <c r="H9" s="16">
        <f t="shared" si="1"/>
        <v>-6.8807339449541288E-2</v>
      </c>
      <c r="I9" s="22">
        <v>2</v>
      </c>
      <c r="J9" s="22">
        <v>13</v>
      </c>
      <c r="K9" s="16">
        <f t="shared" si="2"/>
        <v>5.5</v>
      </c>
      <c r="L9" s="17"/>
      <c r="M9" s="18">
        <v>342</v>
      </c>
      <c r="N9" s="18">
        <v>182</v>
      </c>
      <c r="O9" s="18">
        <v>177</v>
      </c>
      <c r="P9" s="19">
        <f t="shared" si="3"/>
        <v>0.77192982456140347</v>
      </c>
      <c r="Q9" s="19">
        <f t="shared" si="4"/>
        <v>1.1153846153846154</v>
      </c>
      <c r="R9" s="20">
        <f t="shared" si="5"/>
        <v>7.3446327683615822E-2</v>
      </c>
      <c r="S9" s="21"/>
      <c r="T9" s="2"/>
      <c r="U9" s="2"/>
    </row>
    <row r="10" spans="1:21" x14ac:dyDescent="0.25">
      <c r="A10" s="81" t="s">
        <v>8</v>
      </c>
      <c r="B10" s="82"/>
      <c r="C10" s="22">
        <v>1318</v>
      </c>
      <c r="D10" s="22">
        <v>1294</v>
      </c>
      <c r="E10" s="15">
        <f t="shared" si="0"/>
        <v>-1.8209408194233688E-2</v>
      </c>
      <c r="F10" s="22">
        <v>1017</v>
      </c>
      <c r="G10" s="22">
        <v>944</v>
      </c>
      <c r="H10" s="16">
        <f t="shared" si="1"/>
        <v>-7.1779744346116031E-2</v>
      </c>
      <c r="I10" s="22">
        <v>21</v>
      </c>
      <c r="J10" s="22">
        <v>26</v>
      </c>
      <c r="K10" s="16">
        <f t="shared" si="2"/>
        <v>0.23809523809523808</v>
      </c>
      <c r="L10" s="17"/>
      <c r="M10" s="18">
        <v>2134</v>
      </c>
      <c r="N10" s="18">
        <v>1173</v>
      </c>
      <c r="O10" s="18">
        <v>1095</v>
      </c>
      <c r="P10" s="19">
        <f t="shared" si="3"/>
        <v>0.60637300843486408</v>
      </c>
      <c r="Q10" s="19">
        <f t="shared" si="4"/>
        <v>0.80477408354646207</v>
      </c>
      <c r="R10" s="20">
        <f t="shared" si="5"/>
        <v>2.3744292237442923E-2</v>
      </c>
      <c r="S10" s="21"/>
      <c r="T10" s="2"/>
      <c r="U10" s="2"/>
    </row>
    <row r="11" spans="1:21" x14ac:dyDescent="0.25">
      <c r="A11" s="81" t="s">
        <v>9</v>
      </c>
      <c r="B11" s="82"/>
      <c r="C11" s="14">
        <v>82</v>
      </c>
      <c r="D11" s="14">
        <v>93</v>
      </c>
      <c r="E11" s="15">
        <f t="shared" si="0"/>
        <v>0.13414634146341464</v>
      </c>
      <c r="F11" s="14">
        <v>61</v>
      </c>
      <c r="G11" s="14">
        <v>74</v>
      </c>
      <c r="H11" s="16">
        <f t="shared" si="1"/>
        <v>0.21311475409836064</v>
      </c>
      <c r="I11" s="14">
        <v>2</v>
      </c>
      <c r="J11" s="14">
        <v>6</v>
      </c>
      <c r="K11" s="16">
        <f t="shared" si="2"/>
        <v>2</v>
      </c>
      <c r="L11" s="17"/>
      <c r="M11" s="18">
        <v>606</v>
      </c>
      <c r="N11" s="18">
        <v>461</v>
      </c>
      <c r="O11" s="18">
        <v>439</v>
      </c>
      <c r="P11" s="19">
        <f t="shared" si="3"/>
        <v>0.15346534653465346</v>
      </c>
      <c r="Q11" s="19">
        <f t="shared" si="4"/>
        <v>0.16052060737527116</v>
      </c>
      <c r="R11" s="20">
        <f t="shared" si="5"/>
        <v>1.366742596810934E-2</v>
      </c>
      <c r="S11" s="21"/>
      <c r="T11" s="2"/>
      <c r="U11" s="2"/>
    </row>
    <row r="12" spans="1:21" x14ac:dyDescent="0.25">
      <c r="A12" s="81" t="s">
        <v>10</v>
      </c>
      <c r="B12" s="82"/>
      <c r="C12" s="14">
        <v>368</v>
      </c>
      <c r="D12" s="14">
        <v>432</v>
      </c>
      <c r="E12" s="15">
        <f t="shared" si="0"/>
        <v>0.17391304347826086</v>
      </c>
      <c r="F12" s="14">
        <v>262</v>
      </c>
      <c r="G12" s="14">
        <v>297</v>
      </c>
      <c r="H12" s="16">
        <f t="shared" si="1"/>
        <v>0.13358778625954199</v>
      </c>
      <c r="I12" s="14">
        <v>12</v>
      </c>
      <c r="J12" s="14">
        <v>4</v>
      </c>
      <c r="K12" s="16">
        <f t="shared" si="2"/>
        <v>-0.66666666666666663</v>
      </c>
      <c r="L12" s="17"/>
      <c r="M12" s="18">
        <v>1027</v>
      </c>
      <c r="N12" s="18">
        <v>559</v>
      </c>
      <c r="O12" s="18">
        <v>522</v>
      </c>
      <c r="P12" s="19">
        <f t="shared" si="3"/>
        <v>0.42064264849074978</v>
      </c>
      <c r="Q12" s="19">
        <f t="shared" si="4"/>
        <v>0.53130590339892669</v>
      </c>
      <c r="R12" s="20">
        <f t="shared" si="5"/>
        <v>7.6628352490421452E-3</v>
      </c>
      <c r="S12" s="21"/>
      <c r="T12" s="2"/>
      <c r="U12" s="2"/>
    </row>
    <row r="13" spans="1:21" x14ac:dyDescent="0.25">
      <c r="A13" s="81" t="s">
        <v>11</v>
      </c>
      <c r="B13" s="82"/>
      <c r="C13" s="23">
        <v>105</v>
      </c>
      <c r="D13" s="23">
        <v>60</v>
      </c>
      <c r="E13" s="15">
        <f t="shared" si="0"/>
        <v>-0.42857142857142855</v>
      </c>
      <c r="F13" s="23">
        <v>11</v>
      </c>
      <c r="G13" s="23">
        <v>20</v>
      </c>
      <c r="H13" s="16">
        <f t="shared" si="1"/>
        <v>0.81818181818181823</v>
      </c>
      <c r="I13" s="23">
        <v>0</v>
      </c>
      <c r="J13" s="23">
        <v>1</v>
      </c>
      <c r="K13" s="16">
        <v>0</v>
      </c>
      <c r="L13" s="17"/>
      <c r="M13" s="18">
        <v>63</v>
      </c>
      <c r="N13" s="18">
        <v>45</v>
      </c>
      <c r="O13" s="18">
        <v>44</v>
      </c>
      <c r="P13" s="19">
        <f t="shared" si="3"/>
        <v>0.95238095238095233</v>
      </c>
      <c r="Q13" s="19">
        <f t="shared" si="4"/>
        <v>0.44444444444444442</v>
      </c>
      <c r="R13" s="20">
        <f t="shared" si="5"/>
        <v>2.2727272727272728E-2</v>
      </c>
      <c r="S13" s="21"/>
      <c r="T13" s="2"/>
      <c r="U13" s="2"/>
    </row>
    <row r="14" spans="1:21" x14ac:dyDescent="0.25">
      <c r="A14" s="72" t="s">
        <v>12</v>
      </c>
      <c r="B14" s="73"/>
      <c r="C14" s="22">
        <v>776</v>
      </c>
      <c r="D14" s="22">
        <v>771</v>
      </c>
      <c r="E14" s="15">
        <f t="shared" si="0"/>
        <v>-6.4432989690721646E-3</v>
      </c>
      <c r="F14" s="22">
        <v>177</v>
      </c>
      <c r="G14" s="22">
        <v>177</v>
      </c>
      <c r="H14" s="16">
        <f t="shared" si="1"/>
        <v>0</v>
      </c>
      <c r="I14" s="22">
        <v>7</v>
      </c>
      <c r="J14" s="22">
        <v>2</v>
      </c>
      <c r="K14" s="16">
        <f t="shared" si="2"/>
        <v>-0.7142857142857143</v>
      </c>
      <c r="L14" s="17"/>
      <c r="M14" s="18">
        <v>920</v>
      </c>
      <c r="N14" s="18">
        <v>308</v>
      </c>
      <c r="O14" s="18">
        <v>295</v>
      </c>
      <c r="P14" s="19">
        <f t="shared" si="3"/>
        <v>0.83804347826086956</v>
      </c>
      <c r="Q14" s="19">
        <f t="shared" si="4"/>
        <v>0.57467532467532467</v>
      </c>
      <c r="R14" s="20">
        <f t="shared" si="5"/>
        <v>6.7796610169491523E-3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2649</v>
      </c>
      <c r="D15" s="26">
        <f>D7+D14</f>
        <v>2650</v>
      </c>
      <c r="E15" s="27">
        <f t="shared" si="0"/>
        <v>3.7750094375235937E-4</v>
      </c>
      <c r="F15" s="25">
        <f>F7+F14</f>
        <v>1528</v>
      </c>
      <c r="G15" s="25">
        <f>G7+G14</f>
        <v>1512</v>
      </c>
      <c r="H15" s="28">
        <f t="shared" si="1"/>
        <v>-1.0471204188481676E-2</v>
      </c>
      <c r="I15" s="25">
        <f>I7+I14</f>
        <v>42</v>
      </c>
      <c r="J15" s="25">
        <f>J7+J14</f>
        <v>39</v>
      </c>
      <c r="K15" s="27">
        <v>0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0.55789473684210522</v>
      </c>
      <c r="Q15" s="31">
        <f t="shared" si="4"/>
        <v>0.59387274155538095</v>
      </c>
      <c r="R15" s="32">
        <f t="shared" si="5"/>
        <v>1.6283924843423801E-2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226</v>
      </c>
      <c r="D17" s="43">
        <v>259</v>
      </c>
      <c r="E17" s="15">
        <f t="shared" ref="E17:E55" si="6">(D17-C17)/C17</f>
        <v>0.14601769911504425</v>
      </c>
      <c r="F17" s="22">
        <v>164</v>
      </c>
      <c r="G17" s="22">
        <v>176</v>
      </c>
      <c r="H17" s="16">
        <f t="shared" ref="H17:H43" si="7">(G17-F17)/F17</f>
        <v>7.3170731707317069E-2</v>
      </c>
      <c r="I17" s="22">
        <v>0</v>
      </c>
      <c r="J17" s="22">
        <v>2</v>
      </c>
      <c r="K17" s="44">
        <v>0</v>
      </c>
      <c r="L17" s="45"/>
      <c r="M17" s="18">
        <v>280</v>
      </c>
      <c r="N17" s="18">
        <v>125</v>
      </c>
      <c r="O17" s="46">
        <v>123</v>
      </c>
      <c r="P17" s="19">
        <f t="shared" ref="P17:P55" si="8">D17/M17</f>
        <v>0.92500000000000004</v>
      </c>
      <c r="Q17" s="19">
        <f t="shared" ref="Q17:Q47" si="9">G17/N17</f>
        <v>1.4079999999999999</v>
      </c>
      <c r="R17" s="20">
        <f t="shared" ref="R17:R47" si="10">J17/O17</f>
        <v>1.6260162601626018E-2</v>
      </c>
      <c r="S17" s="21"/>
      <c r="T17" s="2"/>
      <c r="U17" s="2"/>
    </row>
    <row r="18" spans="1:21" x14ac:dyDescent="0.25">
      <c r="A18" s="79"/>
      <c r="B18" s="42" t="s">
        <v>17</v>
      </c>
      <c r="C18" s="47">
        <v>321</v>
      </c>
      <c r="D18" s="48">
        <v>374</v>
      </c>
      <c r="E18" s="44">
        <f t="shared" si="6"/>
        <v>0.16510903426791276</v>
      </c>
      <c r="F18" s="47">
        <v>219</v>
      </c>
      <c r="G18" s="47">
        <v>243</v>
      </c>
      <c r="H18" s="49">
        <f t="shared" si="7"/>
        <v>0.1095890410958904</v>
      </c>
      <c r="I18" s="47">
        <v>0</v>
      </c>
      <c r="J18" s="47">
        <v>4</v>
      </c>
      <c r="K18" s="15">
        <v>0</v>
      </c>
      <c r="L18" s="45"/>
      <c r="M18" s="50">
        <v>451</v>
      </c>
      <c r="N18" s="50">
        <v>215</v>
      </c>
      <c r="O18" s="50">
        <v>211</v>
      </c>
      <c r="P18" s="19">
        <f t="shared" si="8"/>
        <v>0.82926829268292679</v>
      </c>
      <c r="Q18" s="19">
        <f t="shared" si="9"/>
        <v>1.1302325581395349</v>
      </c>
      <c r="R18" s="20">
        <f t="shared" si="10"/>
        <v>1.8957345971563982E-2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130</v>
      </c>
      <c r="D19" s="53">
        <v>104</v>
      </c>
      <c r="E19" s="54">
        <f t="shared" si="6"/>
        <v>-0.2</v>
      </c>
      <c r="F19" s="52">
        <v>15</v>
      </c>
      <c r="G19" s="52">
        <v>25</v>
      </c>
      <c r="H19" s="55">
        <f t="shared" si="7"/>
        <v>0.66666666666666663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8"/>
        <v>0.6797385620915033</v>
      </c>
      <c r="Q19" s="58">
        <f t="shared" si="9"/>
        <v>0.8928571428571429</v>
      </c>
      <c r="R19" s="59">
        <f t="shared" si="10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239</v>
      </c>
      <c r="D20" s="48">
        <v>259</v>
      </c>
      <c r="E20" s="44">
        <f t="shared" si="6"/>
        <v>8.3682008368200833E-2</v>
      </c>
      <c r="F20" s="47">
        <v>182</v>
      </c>
      <c r="G20" s="47">
        <v>183</v>
      </c>
      <c r="H20" s="49">
        <f t="shared" si="7"/>
        <v>5.4945054945054949E-3</v>
      </c>
      <c r="I20" s="47">
        <v>4</v>
      </c>
      <c r="J20" s="47">
        <v>10</v>
      </c>
      <c r="K20" s="49">
        <f t="shared" ref="K20:K42" si="11">(J20-I20)/I20</f>
        <v>1.5</v>
      </c>
      <c r="L20" s="45"/>
      <c r="M20" s="50">
        <v>321</v>
      </c>
      <c r="N20" s="50">
        <v>158</v>
      </c>
      <c r="O20" s="50">
        <v>151</v>
      </c>
      <c r="P20" s="61">
        <f t="shared" si="8"/>
        <v>0.80685358255451711</v>
      </c>
      <c r="Q20" s="61">
        <f t="shared" si="9"/>
        <v>1.1582278481012658</v>
      </c>
      <c r="R20" s="62">
        <f t="shared" si="10"/>
        <v>6.6225165562913912E-2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345</v>
      </c>
      <c r="D21" s="43">
        <v>367</v>
      </c>
      <c r="E21" s="15">
        <f t="shared" si="6"/>
        <v>6.3768115942028983E-2</v>
      </c>
      <c r="F21" s="22">
        <v>245</v>
      </c>
      <c r="G21" s="22">
        <v>255</v>
      </c>
      <c r="H21" s="16">
        <f t="shared" si="7"/>
        <v>4.0816326530612242E-2</v>
      </c>
      <c r="I21" s="22">
        <v>8</v>
      </c>
      <c r="J21" s="22">
        <v>12</v>
      </c>
      <c r="K21" s="16">
        <f t="shared" si="11"/>
        <v>0.5</v>
      </c>
      <c r="L21" s="45"/>
      <c r="M21" s="18">
        <v>563</v>
      </c>
      <c r="N21" s="18">
        <v>302</v>
      </c>
      <c r="O21" s="18">
        <v>283</v>
      </c>
      <c r="P21" s="19">
        <f t="shared" si="8"/>
        <v>0.65186500888099463</v>
      </c>
      <c r="Q21" s="19">
        <f t="shared" si="9"/>
        <v>0.8443708609271523</v>
      </c>
      <c r="R21" s="20">
        <f t="shared" si="10"/>
        <v>4.2402826855123678E-2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167</v>
      </c>
      <c r="D22" s="53">
        <v>196</v>
      </c>
      <c r="E22" s="54">
        <f t="shared" si="6"/>
        <v>0.17365269461077845</v>
      </c>
      <c r="F22" s="52">
        <v>59</v>
      </c>
      <c r="G22" s="52">
        <v>67</v>
      </c>
      <c r="H22" s="55">
        <f t="shared" si="7"/>
        <v>0.13559322033898305</v>
      </c>
      <c r="I22" s="52">
        <v>1</v>
      </c>
      <c r="J22" s="52">
        <v>0</v>
      </c>
      <c r="K22" s="55">
        <f t="shared" si="11"/>
        <v>-1</v>
      </c>
      <c r="L22" s="56"/>
      <c r="M22" s="57">
        <v>186</v>
      </c>
      <c r="N22" s="57">
        <v>62</v>
      </c>
      <c r="O22" s="57">
        <v>60</v>
      </c>
      <c r="P22" s="58">
        <f t="shared" si="8"/>
        <v>1.053763440860215</v>
      </c>
      <c r="Q22" s="58">
        <f t="shared" si="9"/>
        <v>1.0806451612903225</v>
      </c>
      <c r="R22" s="59">
        <f t="shared" si="10"/>
        <v>0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283</v>
      </c>
      <c r="D23" s="48">
        <v>279</v>
      </c>
      <c r="E23" s="44">
        <f t="shared" si="6"/>
        <v>-1.4134275618374558E-2</v>
      </c>
      <c r="F23" s="47">
        <v>218</v>
      </c>
      <c r="G23" s="47">
        <v>219</v>
      </c>
      <c r="H23" s="49">
        <f t="shared" si="7"/>
        <v>4.5871559633027525E-3</v>
      </c>
      <c r="I23" s="47">
        <v>2</v>
      </c>
      <c r="J23" s="47">
        <v>5</v>
      </c>
      <c r="K23" s="49">
        <f t="shared" si="11"/>
        <v>1.5</v>
      </c>
      <c r="L23" s="45"/>
      <c r="M23" s="50">
        <v>348</v>
      </c>
      <c r="N23" s="50">
        <v>173</v>
      </c>
      <c r="O23" s="50">
        <v>162</v>
      </c>
      <c r="P23" s="61">
        <f t="shared" si="8"/>
        <v>0.80172413793103448</v>
      </c>
      <c r="Q23" s="61">
        <f t="shared" si="9"/>
        <v>1.2658959537572254</v>
      </c>
      <c r="R23" s="62">
        <f t="shared" si="10"/>
        <v>3.0864197530864196E-2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390</v>
      </c>
      <c r="D24" s="43">
        <v>374</v>
      </c>
      <c r="E24" s="15">
        <f t="shared" si="6"/>
        <v>-4.1025641025641026E-2</v>
      </c>
      <c r="F24" s="22">
        <v>289</v>
      </c>
      <c r="G24" s="22">
        <v>280</v>
      </c>
      <c r="H24" s="16">
        <f t="shared" si="7"/>
        <v>-3.1141868512110725E-2</v>
      </c>
      <c r="I24" s="22">
        <v>6</v>
      </c>
      <c r="J24" s="22">
        <v>7</v>
      </c>
      <c r="K24" s="16">
        <f t="shared" si="11"/>
        <v>0.16666666666666666</v>
      </c>
      <c r="L24" s="45"/>
      <c r="M24" s="18">
        <v>532</v>
      </c>
      <c r="N24" s="18">
        <v>273</v>
      </c>
      <c r="O24" s="18">
        <v>261</v>
      </c>
      <c r="P24" s="19">
        <f t="shared" si="8"/>
        <v>0.70300751879699253</v>
      </c>
      <c r="Q24" s="19">
        <f t="shared" si="9"/>
        <v>1.0256410256410255</v>
      </c>
      <c r="R24" s="20">
        <f t="shared" si="10"/>
        <v>2.681992337164751E-2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210</v>
      </c>
      <c r="D25" s="53">
        <v>231</v>
      </c>
      <c r="E25" s="54">
        <f t="shared" si="6"/>
        <v>0.1</v>
      </c>
      <c r="F25" s="52">
        <v>20</v>
      </c>
      <c r="G25" s="52">
        <v>41</v>
      </c>
      <c r="H25" s="55">
        <f t="shared" si="7"/>
        <v>1.05</v>
      </c>
      <c r="I25" s="52">
        <v>0</v>
      </c>
      <c r="J25" s="52">
        <v>0</v>
      </c>
      <c r="K25" s="55">
        <v>0</v>
      </c>
      <c r="L25" s="56"/>
      <c r="M25" s="57">
        <v>224</v>
      </c>
      <c r="N25" s="57">
        <v>57</v>
      </c>
      <c r="O25" s="57">
        <v>57</v>
      </c>
      <c r="P25" s="58">
        <f t="shared" si="8"/>
        <v>1.03125</v>
      </c>
      <c r="Q25" s="58">
        <f t="shared" si="9"/>
        <v>0.7192982456140351</v>
      </c>
      <c r="R25" s="59">
        <f t="shared" si="10"/>
        <v>0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160</v>
      </c>
      <c r="D26" s="48">
        <v>162</v>
      </c>
      <c r="E26" s="44">
        <f t="shared" si="6"/>
        <v>1.2500000000000001E-2</v>
      </c>
      <c r="F26" s="47">
        <v>124</v>
      </c>
      <c r="G26" s="47">
        <v>103</v>
      </c>
      <c r="H26" s="49">
        <f t="shared" si="7"/>
        <v>-0.16935483870967741</v>
      </c>
      <c r="I26" s="47">
        <v>6</v>
      </c>
      <c r="J26" s="47">
        <v>2</v>
      </c>
      <c r="K26" s="49">
        <f t="shared" si="11"/>
        <v>-0.66666666666666663</v>
      </c>
      <c r="L26" s="45"/>
      <c r="M26" s="50">
        <v>250</v>
      </c>
      <c r="N26" s="50">
        <v>133</v>
      </c>
      <c r="O26" s="50">
        <v>128</v>
      </c>
      <c r="P26" s="61">
        <f t="shared" si="8"/>
        <v>0.64800000000000002</v>
      </c>
      <c r="Q26" s="61">
        <f t="shared" si="9"/>
        <v>0.77443609022556392</v>
      </c>
      <c r="R26" s="62">
        <f t="shared" si="10"/>
        <v>1.5625E-2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193</v>
      </c>
      <c r="D27" s="43">
        <v>207</v>
      </c>
      <c r="E27" s="15">
        <f t="shared" si="6"/>
        <v>7.2538860103626937E-2</v>
      </c>
      <c r="F27" s="22">
        <v>138</v>
      </c>
      <c r="G27" s="22">
        <v>137</v>
      </c>
      <c r="H27" s="16">
        <f t="shared" si="7"/>
        <v>-7.246376811594203E-3</v>
      </c>
      <c r="I27" s="22">
        <v>6</v>
      </c>
      <c r="J27" s="22">
        <v>2</v>
      </c>
      <c r="K27" s="16">
        <f t="shared" si="11"/>
        <v>-0.66666666666666663</v>
      </c>
      <c r="L27" s="45"/>
      <c r="M27" s="18">
        <v>350</v>
      </c>
      <c r="N27" s="18">
        <v>203</v>
      </c>
      <c r="O27" s="18">
        <v>197</v>
      </c>
      <c r="P27" s="19">
        <f t="shared" si="8"/>
        <v>0.59142857142857141</v>
      </c>
      <c r="Q27" s="19">
        <f t="shared" si="9"/>
        <v>0.67487684729064035</v>
      </c>
      <c r="R27" s="20">
        <f t="shared" si="10"/>
        <v>1.015228426395939E-2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17</v>
      </c>
      <c r="D28" s="53">
        <v>35</v>
      </c>
      <c r="E28" s="54">
        <f t="shared" si="6"/>
        <v>1.0588235294117647</v>
      </c>
      <c r="F28" s="52">
        <v>5</v>
      </c>
      <c r="G28" s="52">
        <v>1</v>
      </c>
      <c r="H28" s="55">
        <f t="shared" si="7"/>
        <v>-0.8</v>
      </c>
      <c r="I28" s="52">
        <v>0</v>
      </c>
      <c r="J28" s="52">
        <v>0</v>
      </c>
      <c r="K28" s="55">
        <v>0</v>
      </c>
      <c r="L28" s="56"/>
      <c r="M28" s="57">
        <v>23</v>
      </c>
      <c r="N28" s="57">
        <v>10</v>
      </c>
      <c r="O28" s="57">
        <v>10</v>
      </c>
      <c r="P28" s="58">
        <f t="shared" si="8"/>
        <v>1.5217391304347827</v>
      </c>
      <c r="Q28" s="58">
        <f t="shared" si="9"/>
        <v>0.1</v>
      </c>
      <c r="R28" s="59">
        <f t="shared" si="10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50</v>
      </c>
      <c r="D29" s="48">
        <v>36</v>
      </c>
      <c r="E29" s="44">
        <f t="shared" si="6"/>
        <v>-0.28000000000000003</v>
      </c>
      <c r="F29" s="47">
        <v>37</v>
      </c>
      <c r="G29" s="47">
        <v>20</v>
      </c>
      <c r="H29" s="49">
        <f t="shared" si="7"/>
        <v>-0.45945945945945948</v>
      </c>
      <c r="I29" s="47">
        <v>0</v>
      </c>
      <c r="J29" s="47">
        <v>1</v>
      </c>
      <c r="K29" s="49">
        <v>0</v>
      </c>
      <c r="L29" s="45"/>
      <c r="M29" s="50">
        <v>67</v>
      </c>
      <c r="N29" s="50">
        <v>35</v>
      </c>
      <c r="O29" s="50">
        <v>35</v>
      </c>
      <c r="P29" s="61">
        <f t="shared" si="8"/>
        <v>0.53731343283582089</v>
      </c>
      <c r="Q29" s="61">
        <f t="shared" si="9"/>
        <v>0.5714285714285714</v>
      </c>
      <c r="R29" s="62">
        <f t="shared" si="10"/>
        <v>2.8571428571428571E-2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79</v>
      </c>
      <c r="D30" s="43">
        <v>67</v>
      </c>
      <c r="E30" s="15">
        <f t="shared" si="6"/>
        <v>-0.15189873417721519</v>
      </c>
      <c r="F30" s="22">
        <v>54</v>
      </c>
      <c r="G30" s="22">
        <v>40</v>
      </c>
      <c r="H30" s="16">
        <f t="shared" si="7"/>
        <v>-0.25925925925925924</v>
      </c>
      <c r="I30" s="22">
        <v>0</v>
      </c>
      <c r="J30" s="22">
        <v>3</v>
      </c>
      <c r="K30" s="16">
        <v>0</v>
      </c>
      <c r="L30" s="45"/>
      <c r="M30" s="18">
        <v>136</v>
      </c>
      <c r="N30" s="18">
        <v>70</v>
      </c>
      <c r="O30" s="18">
        <v>69</v>
      </c>
      <c r="P30" s="19">
        <f t="shared" si="8"/>
        <v>0.49264705882352944</v>
      </c>
      <c r="Q30" s="19">
        <f t="shared" si="9"/>
        <v>0.5714285714285714</v>
      </c>
      <c r="R30" s="20">
        <f t="shared" si="10"/>
        <v>4.3478260869565216E-2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81</v>
      </c>
      <c r="D31" s="53">
        <v>70</v>
      </c>
      <c r="E31" s="54">
        <f t="shared" si="6"/>
        <v>-0.13580246913580246</v>
      </c>
      <c r="F31" s="52">
        <v>45</v>
      </c>
      <c r="G31" s="52">
        <v>23</v>
      </c>
      <c r="H31" s="55">
        <f t="shared" si="7"/>
        <v>-0.48888888888888887</v>
      </c>
      <c r="I31" s="52">
        <v>4</v>
      </c>
      <c r="J31" s="52">
        <v>1</v>
      </c>
      <c r="K31" s="55">
        <f t="shared" si="11"/>
        <v>-0.75</v>
      </c>
      <c r="L31" s="56"/>
      <c r="M31" s="57">
        <v>119</v>
      </c>
      <c r="N31" s="57">
        <v>75</v>
      </c>
      <c r="O31" s="57">
        <v>68</v>
      </c>
      <c r="P31" s="58">
        <f t="shared" si="8"/>
        <v>0.58823529411764708</v>
      </c>
      <c r="Q31" s="58">
        <f t="shared" si="9"/>
        <v>0.30666666666666664</v>
      </c>
      <c r="R31" s="59">
        <f t="shared" si="10"/>
        <v>1.4705882352941176E-2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12</v>
      </c>
      <c r="D32" s="48">
        <v>10</v>
      </c>
      <c r="E32" s="44">
        <f t="shared" si="6"/>
        <v>-0.16666666666666666</v>
      </c>
      <c r="F32" s="47">
        <v>9</v>
      </c>
      <c r="G32" s="47">
        <v>7</v>
      </c>
      <c r="H32" s="49">
        <f t="shared" si="7"/>
        <v>-0.22222222222222221</v>
      </c>
      <c r="I32" s="47">
        <v>0</v>
      </c>
      <c r="J32" s="47">
        <v>0</v>
      </c>
      <c r="K32" s="49">
        <v>0</v>
      </c>
      <c r="L32" s="45"/>
      <c r="M32" s="50">
        <v>14</v>
      </c>
      <c r="N32" s="50">
        <v>12</v>
      </c>
      <c r="O32" s="50">
        <v>12</v>
      </c>
      <c r="P32" s="61">
        <f t="shared" si="8"/>
        <v>0.7142857142857143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22</v>
      </c>
      <c r="D33" s="43">
        <v>20</v>
      </c>
      <c r="E33" s="15">
        <f t="shared" si="6"/>
        <v>-9.0909090909090912E-2</v>
      </c>
      <c r="F33" s="22">
        <v>16</v>
      </c>
      <c r="G33" s="22">
        <v>15</v>
      </c>
      <c r="H33" s="16">
        <f t="shared" si="7"/>
        <v>-6.25E-2</v>
      </c>
      <c r="I33" s="22">
        <v>1</v>
      </c>
      <c r="J33" s="22">
        <v>1</v>
      </c>
      <c r="K33" s="16">
        <f t="shared" si="11"/>
        <v>0</v>
      </c>
      <c r="L33" s="45"/>
      <c r="M33" s="18">
        <v>36</v>
      </c>
      <c r="N33" s="18">
        <v>23</v>
      </c>
      <c r="O33" s="18">
        <v>22</v>
      </c>
      <c r="P33" s="19">
        <f t="shared" si="8"/>
        <v>0.55555555555555558</v>
      </c>
      <c r="Q33" s="19">
        <f t="shared" si="9"/>
        <v>0.65217391304347827</v>
      </c>
      <c r="R33" s="20">
        <f t="shared" si="10"/>
        <v>4.5454545454545456E-2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94</v>
      </c>
      <c r="D34" s="53">
        <v>75</v>
      </c>
      <c r="E34" s="54">
        <f t="shared" si="6"/>
        <v>-0.20212765957446807</v>
      </c>
      <c r="F34" s="52">
        <v>17</v>
      </c>
      <c r="G34" s="52">
        <v>8</v>
      </c>
      <c r="H34" s="55">
        <f t="shared" si="7"/>
        <v>-0.52941176470588236</v>
      </c>
      <c r="I34" s="52">
        <v>0</v>
      </c>
      <c r="J34" s="52">
        <v>0</v>
      </c>
      <c r="K34" s="55">
        <v>0</v>
      </c>
      <c r="L34" s="56"/>
      <c r="M34" s="57">
        <v>105</v>
      </c>
      <c r="N34" s="57">
        <v>27</v>
      </c>
      <c r="O34" s="57">
        <v>27</v>
      </c>
      <c r="P34" s="58">
        <f t="shared" si="8"/>
        <v>0.7142857142857143</v>
      </c>
      <c r="Q34" s="58">
        <f t="shared" si="9"/>
        <v>0.29629629629629628</v>
      </c>
      <c r="R34" s="59">
        <f t="shared" si="10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98</v>
      </c>
      <c r="D35" s="48">
        <v>74</v>
      </c>
      <c r="E35" s="44">
        <f t="shared" si="6"/>
        <v>-0.24489795918367346</v>
      </c>
      <c r="F35" s="47">
        <v>65</v>
      </c>
      <c r="G35" s="47">
        <v>45</v>
      </c>
      <c r="H35" s="49">
        <f t="shared" si="7"/>
        <v>-0.30769230769230771</v>
      </c>
      <c r="I35" s="47">
        <v>2</v>
      </c>
      <c r="J35" s="47">
        <v>2</v>
      </c>
      <c r="K35" s="49">
        <f t="shared" si="11"/>
        <v>0</v>
      </c>
      <c r="L35" s="45"/>
      <c r="M35" s="50">
        <v>133</v>
      </c>
      <c r="N35" s="50">
        <v>82</v>
      </c>
      <c r="O35" s="50">
        <v>74</v>
      </c>
      <c r="P35" s="61">
        <f t="shared" si="8"/>
        <v>0.55639097744360899</v>
      </c>
      <c r="Q35" s="61">
        <f t="shared" si="9"/>
        <v>0.54878048780487809</v>
      </c>
      <c r="R35" s="62">
        <f t="shared" si="10"/>
        <v>2.7027027027027029E-2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137</v>
      </c>
      <c r="D36" s="43">
        <v>106</v>
      </c>
      <c r="E36" s="15">
        <f t="shared" si="6"/>
        <v>-0.22627737226277372</v>
      </c>
      <c r="F36" s="22">
        <v>89</v>
      </c>
      <c r="G36" s="22">
        <v>64</v>
      </c>
      <c r="H36" s="16">
        <f t="shared" si="7"/>
        <v>-0.2808988764044944</v>
      </c>
      <c r="I36" s="22">
        <v>4</v>
      </c>
      <c r="J36" s="22">
        <v>2</v>
      </c>
      <c r="K36" s="16">
        <f t="shared" si="11"/>
        <v>-0.5</v>
      </c>
      <c r="L36" s="45"/>
      <c r="M36" s="18">
        <v>258</v>
      </c>
      <c r="N36" s="18">
        <v>162</v>
      </c>
      <c r="O36" s="18">
        <v>154</v>
      </c>
      <c r="P36" s="19">
        <f t="shared" si="8"/>
        <v>0.41085271317829458</v>
      </c>
      <c r="Q36" s="19">
        <f t="shared" si="9"/>
        <v>0.39506172839506171</v>
      </c>
      <c r="R36" s="20">
        <f t="shared" si="10"/>
        <v>1.2987012987012988E-2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34</v>
      </c>
      <c r="D37" s="53">
        <v>25</v>
      </c>
      <c r="E37" s="54">
        <f t="shared" si="6"/>
        <v>-0.26470588235294118</v>
      </c>
      <c r="F37" s="52">
        <v>11</v>
      </c>
      <c r="G37" s="52">
        <v>5</v>
      </c>
      <c r="H37" s="55">
        <f t="shared" si="7"/>
        <v>-0.54545454545454541</v>
      </c>
      <c r="I37" s="52">
        <v>1</v>
      </c>
      <c r="J37" s="52">
        <v>1</v>
      </c>
      <c r="K37" s="55">
        <f t="shared" si="11"/>
        <v>0</v>
      </c>
      <c r="L37" s="56"/>
      <c r="M37" s="57">
        <v>57</v>
      </c>
      <c r="N37" s="57">
        <v>32</v>
      </c>
      <c r="O37" s="57">
        <v>31</v>
      </c>
      <c r="P37" s="58">
        <f t="shared" si="8"/>
        <v>0.43859649122807015</v>
      </c>
      <c r="Q37" s="58">
        <f t="shared" si="9"/>
        <v>0.15625</v>
      </c>
      <c r="R37" s="59">
        <f t="shared" si="10"/>
        <v>3.2258064516129031E-2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15</v>
      </c>
      <c r="D38" s="48">
        <v>12</v>
      </c>
      <c r="E38" s="44">
        <f t="shared" si="6"/>
        <v>-0.2</v>
      </c>
      <c r="F38" s="47">
        <v>12</v>
      </c>
      <c r="G38" s="47">
        <v>8</v>
      </c>
      <c r="H38" s="49">
        <f t="shared" si="7"/>
        <v>-0.33333333333333331</v>
      </c>
      <c r="I38" s="47">
        <v>0</v>
      </c>
      <c r="J38" s="47">
        <v>0</v>
      </c>
      <c r="K38" s="49">
        <v>0</v>
      </c>
      <c r="L38" s="45"/>
      <c r="M38" s="50">
        <v>18</v>
      </c>
      <c r="N38" s="50">
        <v>10</v>
      </c>
      <c r="O38" s="50">
        <v>9</v>
      </c>
      <c r="P38" s="61">
        <f t="shared" si="8"/>
        <v>0.66666666666666663</v>
      </c>
      <c r="Q38" s="61">
        <f t="shared" si="9"/>
        <v>0.8</v>
      </c>
      <c r="R38" s="62">
        <f t="shared" si="10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24</v>
      </c>
      <c r="D39" s="43">
        <v>20</v>
      </c>
      <c r="E39" s="15">
        <f t="shared" si="6"/>
        <v>-0.16666666666666666</v>
      </c>
      <c r="F39" s="22">
        <v>20</v>
      </c>
      <c r="G39" s="22">
        <v>15</v>
      </c>
      <c r="H39" s="16">
        <f t="shared" si="7"/>
        <v>-0.25</v>
      </c>
      <c r="I39" s="22">
        <v>0</v>
      </c>
      <c r="J39" s="22">
        <v>0</v>
      </c>
      <c r="K39" s="16">
        <v>0</v>
      </c>
      <c r="L39" s="45"/>
      <c r="M39" s="18">
        <v>39</v>
      </c>
      <c r="N39" s="18">
        <v>17</v>
      </c>
      <c r="O39" s="18">
        <v>16</v>
      </c>
      <c r="P39" s="19">
        <f t="shared" si="8"/>
        <v>0.51282051282051277</v>
      </c>
      <c r="Q39" s="19">
        <f t="shared" si="9"/>
        <v>0.88235294117647056</v>
      </c>
      <c r="R39" s="20">
        <f t="shared" si="10"/>
        <v>0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24</v>
      </c>
      <c r="D40" s="53">
        <v>24</v>
      </c>
      <c r="E40" s="54">
        <f t="shared" si="6"/>
        <v>0</v>
      </c>
      <c r="F40" s="52">
        <v>3</v>
      </c>
      <c r="G40" s="52">
        <v>4</v>
      </c>
      <c r="H40" s="55">
        <f t="shared" si="7"/>
        <v>0.33333333333333331</v>
      </c>
      <c r="I40" s="52">
        <v>0</v>
      </c>
      <c r="J40" s="52">
        <v>0</v>
      </c>
      <c r="K40" s="55">
        <v>0</v>
      </c>
      <c r="L40" s="56"/>
      <c r="M40" s="57">
        <v>25</v>
      </c>
      <c r="N40" s="57">
        <v>6</v>
      </c>
      <c r="O40" s="57">
        <v>6</v>
      </c>
      <c r="P40" s="58">
        <f t="shared" si="8"/>
        <v>0.96</v>
      </c>
      <c r="Q40" s="58">
        <f t="shared" si="9"/>
        <v>0.66666666666666663</v>
      </c>
      <c r="R40" s="59">
        <f t="shared" si="10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197</v>
      </c>
      <c r="D41" s="48">
        <v>171</v>
      </c>
      <c r="E41" s="44">
        <f t="shared" si="6"/>
        <v>-0.13197969543147209</v>
      </c>
      <c r="F41" s="47">
        <v>171</v>
      </c>
      <c r="G41" s="47">
        <v>155</v>
      </c>
      <c r="H41" s="49">
        <f t="shared" si="7"/>
        <v>-9.3567251461988299E-2</v>
      </c>
      <c r="I41" s="47">
        <v>7</v>
      </c>
      <c r="J41" s="47">
        <v>4</v>
      </c>
      <c r="K41" s="49">
        <f t="shared" si="11"/>
        <v>-0.42857142857142855</v>
      </c>
      <c r="L41" s="45"/>
      <c r="M41" s="50">
        <v>566</v>
      </c>
      <c r="N41" s="50">
        <v>352</v>
      </c>
      <c r="O41" s="50">
        <v>320</v>
      </c>
      <c r="P41" s="61">
        <f t="shared" si="8"/>
        <v>0.30212014134275617</v>
      </c>
      <c r="Q41" s="61">
        <f t="shared" si="9"/>
        <v>0.44034090909090912</v>
      </c>
      <c r="R41" s="62">
        <f t="shared" si="10"/>
        <v>1.2500000000000001E-2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300</v>
      </c>
      <c r="D42" s="53">
        <v>290</v>
      </c>
      <c r="E42" s="54">
        <f t="shared" si="6"/>
        <v>-3.3333333333333333E-2</v>
      </c>
      <c r="F42" s="52">
        <v>232</v>
      </c>
      <c r="G42" s="52">
        <v>245</v>
      </c>
      <c r="H42" s="55">
        <f t="shared" si="7"/>
        <v>5.6034482758620691E-2</v>
      </c>
      <c r="I42" s="52">
        <v>9</v>
      </c>
      <c r="J42" s="52">
        <v>6</v>
      </c>
      <c r="K42" s="55">
        <f t="shared" si="11"/>
        <v>-0.33333333333333331</v>
      </c>
      <c r="L42" s="56"/>
      <c r="M42" s="57">
        <v>1174</v>
      </c>
      <c r="N42" s="57">
        <v>765</v>
      </c>
      <c r="O42" s="57">
        <v>699</v>
      </c>
      <c r="P42" s="58">
        <f t="shared" si="8"/>
        <v>0.24701873935264054</v>
      </c>
      <c r="Q42" s="58">
        <f t="shared" si="9"/>
        <v>0.3202614379084967</v>
      </c>
      <c r="R42" s="59">
        <f t="shared" si="10"/>
        <v>8.5836909871244635E-3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6"/>
        <v>2</v>
      </c>
      <c r="F43" s="47">
        <v>1</v>
      </c>
      <c r="G43" s="63">
        <v>1</v>
      </c>
      <c r="H43" s="49">
        <f t="shared" si="7"/>
        <v>0</v>
      </c>
      <c r="I43" s="47">
        <v>0</v>
      </c>
      <c r="J43" s="23">
        <v>0</v>
      </c>
      <c r="K43" s="49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7</v>
      </c>
      <c r="D44" s="43">
        <v>12</v>
      </c>
      <c r="E44" s="15">
        <f t="shared" si="6"/>
        <v>0.7142857142857143</v>
      </c>
      <c r="F44" s="22">
        <v>6</v>
      </c>
      <c r="G44" s="22">
        <v>6</v>
      </c>
      <c r="H44" s="49">
        <f>(G44-F44)/F44</f>
        <v>0</v>
      </c>
      <c r="I44" s="22">
        <v>0</v>
      </c>
      <c r="J44" s="22">
        <v>0</v>
      </c>
      <c r="K44" s="16">
        <v>0</v>
      </c>
      <c r="L44" s="45"/>
      <c r="M44" s="18">
        <v>27</v>
      </c>
      <c r="N44" s="18">
        <v>22</v>
      </c>
      <c r="O44" s="18">
        <v>21</v>
      </c>
      <c r="P44" s="19">
        <f t="shared" si="8"/>
        <v>0.44444444444444442</v>
      </c>
      <c r="Q44" s="19">
        <f t="shared" si="9"/>
        <v>0.27272727272727271</v>
      </c>
      <c r="R44" s="20">
        <f t="shared" si="10"/>
        <v>0</v>
      </c>
      <c r="S44" s="21"/>
    </row>
    <row r="45" spans="1:21" ht="15.75" thickBot="1" x14ac:dyDescent="0.3">
      <c r="A45" s="70"/>
      <c r="B45" s="51" t="s">
        <v>18</v>
      </c>
      <c r="C45" s="52">
        <v>19</v>
      </c>
      <c r="D45" s="53">
        <v>11</v>
      </c>
      <c r="E45" s="54">
        <f t="shared" si="6"/>
        <v>-0.42105263157894735</v>
      </c>
      <c r="F45" s="52">
        <v>2</v>
      </c>
      <c r="G45" s="52">
        <v>3</v>
      </c>
      <c r="H45" s="55">
        <f>(G45-F45)/F45</f>
        <v>0.5</v>
      </c>
      <c r="I45" s="52">
        <v>1</v>
      </c>
      <c r="J45" s="52">
        <v>0</v>
      </c>
      <c r="K45" s="55">
        <f t="shared" ref="K45" si="12">(J45-I45)/I45</f>
        <v>-1</v>
      </c>
      <c r="L45" s="56"/>
      <c r="M45" s="57">
        <v>28</v>
      </c>
      <c r="N45" s="57">
        <v>11</v>
      </c>
      <c r="O45" s="57">
        <v>10</v>
      </c>
      <c r="P45" s="58">
        <f t="shared" si="8"/>
        <v>0.39285714285714285</v>
      </c>
      <c r="Q45" s="58">
        <f t="shared" si="9"/>
        <v>0.27272727272727271</v>
      </c>
      <c r="R45" s="59">
        <f t="shared" si="10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4</v>
      </c>
      <c r="D46" s="48">
        <v>4</v>
      </c>
      <c r="E46" s="44">
        <f t="shared" si="6"/>
        <v>0</v>
      </c>
      <c r="F46" s="47">
        <v>4</v>
      </c>
      <c r="G46" s="47">
        <v>3</v>
      </c>
      <c r="H46" s="49">
        <f>(G46-F46)/F46</f>
        <v>-0.25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8"/>
        <v>0.36363636363636365</v>
      </c>
      <c r="Q46" s="61">
        <f t="shared" si="9"/>
        <v>0.42857142857142855</v>
      </c>
      <c r="R46" s="62">
        <f t="shared" si="10"/>
        <v>0</v>
      </c>
      <c r="S46" s="21"/>
    </row>
    <row r="47" spans="1:21" ht="15.75" thickBot="1" x14ac:dyDescent="0.3">
      <c r="A47" s="70"/>
      <c r="B47" s="51" t="s">
        <v>17</v>
      </c>
      <c r="C47" s="52">
        <v>5</v>
      </c>
      <c r="D47" s="53">
        <v>5</v>
      </c>
      <c r="E47" s="54">
        <f t="shared" si="6"/>
        <v>0</v>
      </c>
      <c r="F47" s="52">
        <v>4</v>
      </c>
      <c r="G47" s="52">
        <v>3</v>
      </c>
      <c r="H47" s="55">
        <f>(G47-F47)/F47</f>
        <v>-0.25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8"/>
        <v>0.25</v>
      </c>
      <c r="Q47" s="58">
        <f t="shared" si="9"/>
        <v>0.2</v>
      </c>
      <c r="R47" s="59">
        <f t="shared" si="10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8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1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8"/>
        <v>0.1111111111111111</v>
      </c>
      <c r="Q49" s="58">
        <f t="shared" ref="Q49:Q55" si="13">G49/N49</f>
        <v>0.25</v>
      </c>
      <c r="R49" s="59">
        <f t="shared" ref="R49:R55" si="14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24</v>
      </c>
      <c r="D50" s="48">
        <v>13</v>
      </c>
      <c r="E50" s="44">
        <f t="shared" si="6"/>
        <v>-0.45833333333333331</v>
      </c>
      <c r="F50" s="47">
        <v>23</v>
      </c>
      <c r="G50" s="47">
        <v>12</v>
      </c>
      <c r="H50" s="49">
        <f t="shared" ref="H50:H53" si="15">(G50-F50)/F50</f>
        <v>-0.47826086956521741</v>
      </c>
      <c r="I50" s="47">
        <v>0</v>
      </c>
      <c r="J50" s="47">
        <v>0</v>
      </c>
      <c r="K50" s="49">
        <v>0</v>
      </c>
      <c r="L50" s="64"/>
      <c r="M50" s="50">
        <v>74</v>
      </c>
      <c r="N50" s="50">
        <v>50</v>
      </c>
      <c r="O50" s="50">
        <v>46</v>
      </c>
      <c r="P50" s="61">
        <f t="shared" si="8"/>
        <v>0.17567567567567569</v>
      </c>
      <c r="Q50" s="61">
        <f t="shared" si="13"/>
        <v>0.24</v>
      </c>
      <c r="R50" s="62">
        <f t="shared" si="14"/>
        <v>0</v>
      </c>
      <c r="S50" s="21"/>
    </row>
    <row r="51" spans="1:19" ht="15.75" thickBot="1" x14ac:dyDescent="0.3">
      <c r="A51" s="70"/>
      <c r="B51" s="51" t="s">
        <v>17</v>
      </c>
      <c r="C51" s="52">
        <v>36</v>
      </c>
      <c r="D51" s="53">
        <v>20</v>
      </c>
      <c r="E51" s="54">
        <f t="shared" si="6"/>
        <v>-0.44444444444444442</v>
      </c>
      <c r="F51" s="52">
        <v>31</v>
      </c>
      <c r="G51" s="52">
        <v>18</v>
      </c>
      <c r="H51" s="55">
        <f t="shared" si="15"/>
        <v>-0.41935483870967744</v>
      </c>
      <c r="I51" s="52">
        <v>1</v>
      </c>
      <c r="J51" s="52">
        <v>0</v>
      </c>
      <c r="K51" s="55">
        <f t="shared" ref="K51" si="16">(J51-I51)/I51</f>
        <v>-1</v>
      </c>
      <c r="L51" s="65"/>
      <c r="M51" s="57">
        <v>150</v>
      </c>
      <c r="N51" s="57">
        <v>102</v>
      </c>
      <c r="O51" s="57">
        <v>96</v>
      </c>
      <c r="P51" s="58">
        <f t="shared" si="8"/>
        <v>0.13333333333333333</v>
      </c>
      <c r="Q51" s="58">
        <f t="shared" si="13"/>
        <v>0.17647058823529413</v>
      </c>
      <c r="R51" s="59">
        <f t="shared" si="14"/>
        <v>0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7</v>
      </c>
      <c r="D52" s="48">
        <v>11</v>
      </c>
      <c r="E52" s="44">
        <f t="shared" si="6"/>
        <v>0.5714285714285714</v>
      </c>
      <c r="F52" s="47">
        <v>7</v>
      </c>
      <c r="G52" s="47">
        <v>11</v>
      </c>
      <c r="H52" s="49">
        <f t="shared" si="15"/>
        <v>0.5714285714285714</v>
      </c>
      <c r="I52" s="47">
        <v>0</v>
      </c>
      <c r="J52" s="47">
        <v>0</v>
      </c>
      <c r="K52" s="49">
        <v>0</v>
      </c>
      <c r="L52" s="64"/>
      <c r="M52" s="50">
        <v>42</v>
      </c>
      <c r="N52" s="50">
        <v>31</v>
      </c>
      <c r="O52" s="50">
        <v>24</v>
      </c>
      <c r="P52" s="61">
        <f t="shared" si="8"/>
        <v>0.26190476190476192</v>
      </c>
      <c r="Q52" s="61">
        <f t="shared" si="13"/>
        <v>0.35483870967741937</v>
      </c>
      <c r="R52" s="62">
        <f t="shared" si="14"/>
        <v>0</v>
      </c>
      <c r="S52" s="21"/>
    </row>
    <row r="53" spans="1:19" ht="15.75" thickBot="1" x14ac:dyDescent="0.3">
      <c r="A53" s="70"/>
      <c r="B53" s="51" t="s">
        <v>17</v>
      </c>
      <c r="C53" s="52">
        <v>12</v>
      </c>
      <c r="D53" s="53">
        <v>16</v>
      </c>
      <c r="E53" s="54">
        <f t="shared" si="6"/>
        <v>0.33333333333333331</v>
      </c>
      <c r="F53" s="52">
        <v>8</v>
      </c>
      <c r="G53" s="52">
        <v>13</v>
      </c>
      <c r="H53" s="55">
        <f t="shared" si="15"/>
        <v>0.625</v>
      </c>
      <c r="I53" s="52">
        <v>0</v>
      </c>
      <c r="J53" s="52">
        <v>0</v>
      </c>
      <c r="K53" s="55">
        <v>0</v>
      </c>
      <c r="L53" s="65"/>
      <c r="M53" s="57">
        <v>74</v>
      </c>
      <c r="N53" s="57">
        <v>57</v>
      </c>
      <c r="O53" s="57">
        <v>47</v>
      </c>
      <c r="P53" s="58">
        <f t="shared" si="8"/>
        <v>0.21621621621621623</v>
      </c>
      <c r="Q53" s="58">
        <f t="shared" si="13"/>
        <v>0.22807017543859648</v>
      </c>
      <c r="R53" s="59">
        <f t="shared" si="14"/>
        <v>0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6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8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0</v>
      </c>
      <c r="E55" s="54">
        <f t="shared" si="6"/>
        <v>-1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8"/>
        <v>0</v>
      </c>
      <c r="Q55" s="58">
        <f t="shared" si="13"/>
        <v>0</v>
      </c>
      <c r="R55" s="59">
        <f t="shared" si="14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68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69</v>
      </c>
      <c r="D6" s="9" t="s">
        <v>72</v>
      </c>
      <c r="E6" s="8" t="s">
        <v>53</v>
      </c>
      <c r="F6" s="8" t="s">
        <v>70</v>
      </c>
      <c r="G6" s="8" t="s">
        <v>73</v>
      </c>
      <c r="H6" s="8" t="s">
        <v>53</v>
      </c>
      <c r="I6" s="8" t="s">
        <v>71</v>
      </c>
      <c r="J6" s="8" t="s">
        <v>74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1787</v>
      </c>
      <c r="D7" s="14">
        <v>1811</v>
      </c>
      <c r="E7" s="15">
        <f t="shared" ref="E7:E15" si="0">(D7-C7)/C7</f>
        <v>1.3430330162283156E-2</v>
      </c>
      <c r="F7" s="14">
        <v>1296</v>
      </c>
      <c r="G7" s="14">
        <v>1269</v>
      </c>
      <c r="H7" s="16">
        <f t="shared" ref="H7:H15" si="1">(G7-F7)/F7</f>
        <v>-2.0833333333333332E-2</v>
      </c>
      <c r="I7" s="14">
        <v>0</v>
      </c>
      <c r="J7" s="14">
        <v>0</v>
      </c>
      <c r="K7" s="15">
        <v>0</v>
      </c>
      <c r="L7" s="17"/>
      <c r="M7" s="18">
        <v>3830</v>
      </c>
      <c r="N7" s="18">
        <v>2238</v>
      </c>
      <c r="O7" s="18">
        <v>2100</v>
      </c>
      <c r="P7" s="19">
        <f t="shared" ref="P7:P15" si="2">D7/M7</f>
        <v>0.47284595300261095</v>
      </c>
      <c r="Q7" s="19">
        <f t="shared" ref="Q7:Q15" si="3">G7/N7</f>
        <v>0.56702412868632712</v>
      </c>
      <c r="R7" s="20">
        <f t="shared" ref="R7:R15" si="4">J7/O7</f>
        <v>0</v>
      </c>
      <c r="S7" s="21"/>
      <c r="T7" s="2"/>
      <c r="U7" s="2"/>
    </row>
    <row r="8" spans="1:21" x14ac:dyDescent="0.25">
      <c r="A8" s="81" t="s">
        <v>7</v>
      </c>
      <c r="B8" s="82"/>
      <c r="C8" s="22">
        <v>352</v>
      </c>
      <c r="D8" s="22">
        <v>329</v>
      </c>
      <c r="E8" s="15">
        <f t="shared" si="0"/>
        <v>-6.5340909090909088E-2</v>
      </c>
      <c r="F8" s="22">
        <v>283</v>
      </c>
      <c r="G8" s="22">
        <v>257</v>
      </c>
      <c r="H8" s="16">
        <f t="shared" si="1"/>
        <v>-9.187279151943463E-2</v>
      </c>
      <c r="I8" s="22">
        <v>0</v>
      </c>
      <c r="J8" s="22">
        <v>0</v>
      </c>
      <c r="K8" s="15">
        <v>0</v>
      </c>
      <c r="L8" s="17"/>
      <c r="M8" s="18">
        <v>376</v>
      </c>
      <c r="N8" s="18">
        <v>205</v>
      </c>
      <c r="O8" s="18">
        <v>199</v>
      </c>
      <c r="P8" s="19">
        <f t="shared" si="2"/>
        <v>0.875</v>
      </c>
      <c r="Q8" s="19">
        <f t="shared" si="3"/>
        <v>1.2536585365853659</v>
      </c>
      <c r="R8" s="20">
        <f t="shared" si="4"/>
        <v>0</v>
      </c>
      <c r="S8" s="21"/>
      <c r="T8" s="2"/>
      <c r="U8" s="2"/>
    </row>
    <row r="9" spans="1:21" x14ac:dyDescent="0.25">
      <c r="A9" s="81" t="s">
        <v>39</v>
      </c>
      <c r="B9" s="82"/>
      <c r="C9" s="22">
        <v>273</v>
      </c>
      <c r="D9" s="22">
        <v>260</v>
      </c>
      <c r="E9" s="15">
        <f t="shared" si="0"/>
        <v>-4.7619047619047616E-2</v>
      </c>
      <c r="F9" s="22">
        <v>214</v>
      </c>
      <c r="G9" s="22">
        <v>199</v>
      </c>
      <c r="H9" s="16">
        <f t="shared" si="1"/>
        <v>-7.0093457943925228E-2</v>
      </c>
      <c r="I9" s="22">
        <v>0</v>
      </c>
      <c r="J9" s="22">
        <v>0</v>
      </c>
      <c r="K9" s="15">
        <v>0</v>
      </c>
      <c r="L9" s="17"/>
      <c r="M9" s="18">
        <v>342</v>
      </c>
      <c r="N9" s="18">
        <v>182</v>
      </c>
      <c r="O9" s="18">
        <v>177</v>
      </c>
      <c r="P9" s="19">
        <f t="shared" si="2"/>
        <v>0.76023391812865493</v>
      </c>
      <c r="Q9" s="19">
        <f t="shared" si="3"/>
        <v>1.0934065934065933</v>
      </c>
      <c r="R9" s="20">
        <f t="shared" si="4"/>
        <v>0</v>
      </c>
      <c r="S9" s="21"/>
      <c r="T9" s="2"/>
      <c r="U9" s="2"/>
    </row>
    <row r="10" spans="1:21" x14ac:dyDescent="0.25">
      <c r="A10" s="81" t="s">
        <v>8</v>
      </c>
      <c r="B10" s="82"/>
      <c r="C10" s="22">
        <v>1300</v>
      </c>
      <c r="D10" s="22">
        <v>1253</v>
      </c>
      <c r="E10" s="15">
        <f t="shared" si="0"/>
        <v>-3.6153846153846154E-2</v>
      </c>
      <c r="F10" s="22">
        <v>997</v>
      </c>
      <c r="G10" s="22">
        <v>919</v>
      </c>
      <c r="H10" s="16">
        <f t="shared" si="1"/>
        <v>-7.8234704112337017E-2</v>
      </c>
      <c r="I10" s="22">
        <v>0</v>
      </c>
      <c r="J10" s="22">
        <v>0</v>
      </c>
      <c r="K10" s="15">
        <v>0</v>
      </c>
      <c r="L10" s="17"/>
      <c r="M10" s="18">
        <v>2134</v>
      </c>
      <c r="N10" s="18">
        <v>1173</v>
      </c>
      <c r="O10" s="18">
        <v>1095</v>
      </c>
      <c r="P10" s="19">
        <f t="shared" si="2"/>
        <v>0.58716026241799435</v>
      </c>
      <c r="Q10" s="19">
        <f t="shared" si="3"/>
        <v>0.78346121057118501</v>
      </c>
      <c r="R10" s="20">
        <f t="shared" si="4"/>
        <v>0</v>
      </c>
      <c r="S10" s="21"/>
      <c r="T10" s="2"/>
      <c r="U10" s="2"/>
    </row>
    <row r="11" spans="1:21" x14ac:dyDescent="0.25">
      <c r="A11" s="81" t="s">
        <v>9</v>
      </c>
      <c r="B11" s="82"/>
      <c r="C11" s="14">
        <v>76</v>
      </c>
      <c r="D11" s="14">
        <v>88</v>
      </c>
      <c r="E11" s="15">
        <f t="shared" si="0"/>
        <v>0.15789473684210525</v>
      </c>
      <c r="F11" s="14">
        <v>52</v>
      </c>
      <c r="G11" s="14">
        <v>64</v>
      </c>
      <c r="H11" s="16">
        <f t="shared" si="1"/>
        <v>0.23076923076923078</v>
      </c>
      <c r="I11" s="14">
        <v>0</v>
      </c>
      <c r="J11" s="14">
        <v>0</v>
      </c>
      <c r="K11" s="15">
        <v>0</v>
      </c>
      <c r="L11" s="17"/>
      <c r="M11" s="18">
        <v>606</v>
      </c>
      <c r="N11" s="18">
        <v>461</v>
      </c>
      <c r="O11" s="18">
        <v>439</v>
      </c>
      <c r="P11" s="19">
        <f t="shared" si="2"/>
        <v>0.14521452145214522</v>
      </c>
      <c r="Q11" s="19">
        <f t="shared" si="3"/>
        <v>0.13882863340563992</v>
      </c>
      <c r="R11" s="20">
        <f t="shared" si="4"/>
        <v>0</v>
      </c>
      <c r="S11" s="21"/>
      <c r="T11" s="2"/>
      <c r="U11" s="2"/>
    </row>
    <row r="12" spans="1:21" x14ac:dyDescent="0.25">
      <c r="A12" s="81" t="s">
        <v>10</v>
      </c>
      <c r="B12" s="82"/>
      <c r="C12" s="14">
        <v>357</v>
      </c>
      <c r="D12" s="14">
        <v>388</v>
      </c>
      <c r="E12" s="15">
        <f t="shared" si="0"/>
        <v>8.683473389355742E-2</v>
      </c>
      <c r="F12" s="14">
        <v>238</v>
      </c>
      <c r="G12" s="14">
        <v>271</v>
      </c>
      <c r="H12" s="16">
        <f t="shared" si="1"/>
        <v>0.13865546218487396</v>
      </c>
      <c r="I12" s="14">
        <v>0</v>
      </c>
      <c r="J12" s="14">
        <v>0</v>
      </c>
      <c r="K12" s="15">
        <v>0</v>
      </c>
      <c r="L12" s="17"/>
      <c r="M12" s="18">
        <v>1027</v>
      </c>
      <c r="N12" s="18">
        <v>559</v>
      </c>
      <c r="O12" s="18">
        <v>522</v>
      </c>
      <c r="P12" s="19">
        <f t="shared" si="2"/>
        <v>0.37779941577409931</v>
      </c>
      <c r="Q12" s="19">
        <f t="shared" si="3"/>
        <v>0.48479427549194992</v>
      </c>
      <c r="R12" s="20">
        <f t="shared" si="4"/>
        <v>0</v>
      </c>
      <c r="S12" s="21"/>
      <c r="T12" s="2"/>
      <c r="U12" s="2"/>
    </row>
    <row r="13" spans="1:21" x14ac:dyDescent="0.25">
      <c r="A13" s="81" t="s">
        <v>11</v>
      </c>
      <c r="B13" s="82"/>
      <c r="C13" s="23">
        <v>54</v>
      </c>
      <c r="D13" s="23">
        <v>82</v>
      </c>
      <c r="E13" s="15">
        <f t="shared" si="0"/>
        <v>0.51851851851851849</v>
      </c>
      <c r="F13" s="23">
        <v>9</v>
      </c>
      <c r="G13" s="23">
        <v>15</v>
      </c>
      <c r="H13" s="16">
        <f t="shared" si="1"/>
        <v>0.66666666666666663</v>
      </c>
      <c r="I13" s="23">
        <v>0</v>
      </c>
      <c r="J13" s="23">
        <v>0</v>
      </c>
      <c r="K13" s="15">
        <v>0</v>
      </c>
      <c r="L13" s="17"/>
      <c r="M13" s="18">
        <v>63</v>
      </c>
      <c r="N13" s="18">
        <v>45</v>
      </c>
      <c r="O13" s="18">
        <v>44</v>
      </c>
      <c r="P13" s="19">
        <f t="shared" si="2"/>
        <v>1.3015873015873016</v>
      </c>
      <c r="Q13" s="19">
        <f t="shared" si="3"/>
        <v>0.33333333333333331</v>
      </c>
      <c r="R13" s="20">
        <f t="shared" si="4"/>
        <v>0</v>
      </c>
      <c r="S13" s="21"/>
      <c r="T13" s="2"/>
      <c r="U13" s="2"/>
    </row>
    <row r="14" spans="1:21" x14ac:dyDescent="0.25">
      <c r="A14" s="72" t="s">
        <v>12</v>
      </c>
      <c r="B14" s="73"/>
      <c r="C14" s="22">
        <v>763</v>
      </c>
      <c r="D14" s="22">
        <v>762</v>
      </c>
      <c r="E14" s="15">
        <f t="shared" si="0"/>
        <v>-1.3106159895150721E-3</v>
      </c>
      <c r="F14" s="22">
        <v>158</v>
      </c>
      <c r="G14" s="22">
        <v>137</v>
      </c>
      <c r="H14" s="16">
        <f t="shared" si="1"/>
        <v>-0.13291139240506328</v>
      </c>
      <c r="I14" s="22">
        <v>0</v>
      </c>
      <c r="J14" s="22">
        <v>0</v>
      </c>
      <c r="K14" s="15">
        <v>0</v>
      </c>
      <c r="L14" s="17"/>
      <c r="M14" s="18">
        <v>920</v>
      </c>
      <c r="N14" s="18">
        <v>308</v>
      </c>
      <c r="O14" s="18">
        <v>295</v>
      </c>
      <c r="P14" s="19">
        <f t="shared" si="2"/>
        <v>0.82826086956521738</v>
      </c>
      <c r="Q14" s="19">
        <f t="shared" si="3"/>
        <v>0.44480519480519481</v>
      </c>
      <c r="R14" s="20">
        <f t="shared" si="4"/>
        <v>0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2550</v>
      </c>
      <c r="D15" s="26">
        <f>D7+D14</f>
        <v>2573</v>
      </c>
      <c r="E15" s="27">
        <f t="shared" si="0"/>
        <v>9.0196078431372551E-3</v>
      </c>
      <c r="F15" s="25">
        <f>F7+F14</f>
        <v>1454</v>
      </c>
      <c r="G15" s="25">
        <f>G7+G14</f>
        <v>1406</v>
      </c>
      <c r="H15" s="28">
        <f t="shared" si="1"/>
        <v>-3.3012379642365884E-2</v>
      </c>
      <c r="I15" s="25">
        <f>I7+I14</f>
        <v>0</v>
      </c>
      <c r="J15" s="25">
        <f>J7+J14</f>
        <v>0</v>
      </c>
      <c r="K15" s="27">
        <v>0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2"/>
        <v>0.54168421052631577</v>
      </c>
      <c r="Q15" s="31">
        <f t="shared" si="3"/>
        <v>0.55223880597014929</v>
      </c>
      <c r="R15" s="32">
        <f t="shared" si="4"/>
        <v>0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220</v>
      </c>
      <c r="D17" s="43">
        <v>248</v>
      </c>
      <c r="E17" s="15">
        <f t="shared" ref="E17:E55" si="5">(D17-C17)/C17</f>
        <v>0.12727272727272726</v>
      </c>
      <c r="F17" s="22">
        <v>160</v>
      </c>
      <c r="G17" s="22">
        <v>171</v>
      </c>
      <c r="H17" s="16">
        <f t="shared" ref="H17:H43" si="6">(G17-F17)/F17</f>
        <v>6.8750000000000006E-2</v>
      </c>
      <c r="I17" s="22">
        <v>0</v>
      </c>
      <c r="J17" s="22">
        <v>0</v>
      </c>
      <c r="K17" s="44">
        <v>0</v>
      </c>
      <c r="L17" s="45"/>
      <c r="M17" s="18">
        <v>280</v>
      </c>
      <c r="N17" s="18">
        <v>125</v>
      </c>
      <c r="O17" s="46">
        <v>123</v>
      </c>
      <c r="P17" s="19">
        <f t="shared" ref="P17:P55" si="7">D17/M17</f>
        <v>0.88571428571428568</v>
      </c>
      <c r="Q17" s="19">
        <f t="shared" ref="Q17:Q47" si="8">G17/N17</f>
        <v>1.3680000000000001</v>
      </c>
      <c r="R17" s="20">
        <f t="shared" ref="R17:R47" si="9">J17/O17</f>
        <v>0</v>
      </c>
      <c r="S17" s="21"/>
      <c r="T17" s="2"/>
      <c r="U17" s="2"/>
    </row>
    <row r="18" spans="1:21" x14ac:dyDescent="0.25">
      <c r="A18" s="79"/>
      <c r="B18" s="42" t="s">
        <v>17</v>
      </c>
      <c r="C18" s="47">
        <v>311</v>
      </c>
      <c r="D18" s="48">
        <v>368</v>
      </c>
      <c r="E18" s="44">
        <f t="shared" si="5"/>
        <v>0.18327974276527331</v>
      </c>
      <c r="F18" s="47">
        <v>209</v>
      </c>
      <c r="G18" s="47">
        <v>235</v>
      </c>
      <c r="H18" s="49">
        <f t="shared" si="6"/>
        <v>0.12440191387559808</v>
      </c>
      <c r="I18" s="47">
        <v>0</v>
      </c>
      <c r="J18" s="47">
        <v>0</v>
      </c>
      <c r="K18" s="15">
        <v>0</v>
      </c>
      <c r="L18" s="45"/>
      <c r="M18" s="50">
        <v>451</v>
      </c>
      <c r="N18" s="50">
        <v>215</v>
      </c>
      <c r="O18" s="50">
        <v>211</v>
      </c>
      <c r="P18" s="19">
        <f t="shared" si="7"/>
        <v>0.81596452328159641</v>
      </c>
      <c r="Q18" s="19">
        <f t="shared" si="8"/>
        <v>1.0930232558139534</v>
      </c>
      <c r="R18" s="20">
        <f t="shared" si="9"/>
        <v>0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127</v>
      </c>
      <c r="D19" s="53">
        <v>103</v>
      </c>
      <c r="E19" s="54">
        <f t="shared" si="5"/>
        <v>-0.1889763779527559</v>
      </c>
      <c r="F19" s="52">
        <v>15</v>
      </c>
      <c r="G19" s="52">
        <v>24</v>
      </c>
      <c r="H19" s="55">
        <f t="shared" si="6"/>
        <v>0.6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7"/>
        <v>0.67320261437908502</v>
      </c>
      <c r="Q19" s="58">
        <f t="shared" si="8"/>
        <v>0.8571428571428571</v>
      </c>
      <c r="R19" s="59">
        <f t="shared" si="9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238</v>
      </c>
      <c r="D20" s="48">
        <v>256</v>
      </c>
      <c r="E20" s="44">
        <f t="shared" si="5"/>
        <v>7.5630252100840331E-2</v>
      </c>
      <c r="F20" s="47">
        <v>179</v>
      </c>
      <c r="G20" s="47">
        <v>178</v>
      </c>
      <c r="H20" s="49">
        <f t="shared" si="6"/>
        <v>-5.5865921787709499E-3</v>
      </c>
      <c r="I20" s="47">
        <v>0</v>
      </c>
      <c r="J20" s="47">
        <v>0</v>
      </c>
      <c r="K20" s="44">
        <v>0</v>
      </c>
      <c r="L20" s="45"/>
      <c r="M20" s="50">
        <v>321</v>
      </c>
      <c r="N20" s="50">
        <v>158</v>
      </c>
      <c r="O20" s="50">
        <v>151</v>
      </c>
      <c r="P20" s="61">
        <f t="shared" si="7"/>
        <v>0.79750778816199375</v>
      </c>
      <c r="Q20" s="61">
        <f t="shared" si="8"/>
        <v>1.1265822784810127</v>
      </c>
      <c r="R20" s="62">
        <f t="shared" si="9"/>
        <v>0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330</v>
      </c>
      <c r="D21" s="43">
        <v>363</v>
      </c>
      <c r="E21" s="15">
        <f t="shared" si="5"/>
        <v>0.1</v>
      </c>
      <c r="F21" s="22">
        <v>237</v>
      </c>
      <c r="G21" s="22">
        <v>246</v>
      </c>
      <c r="H21" s="16">
        <f t="shared" si="6"/>
        <v>3.7974683544303799E-2</v>
      </c>
      <c r="I21" s="22">
        <v>0</v>
      </c>
      <c r="J21" s="22">
        <v>0</v>
      </c>
      <c r="K21" s="15">
        <v>0</v>
      </c>
      <c r="L21" s="45"/>
      <c r="M21" s="18">
        <v>563</v>
      </c>
      <c r="N21" s="18">
        <v>302</v>
      </c>
      <c r="O21" s="18">
        <v>283</v>
      </c>
      <c r="P21" s="19">
        <f t="shared" si="7"/>
        <v>0.64476021314387211</v>
      </c>
      <c r="Q21" s="19">
        <f t="shared" si="8"/>
        <v>0.81456953642384111</v>
      </c>
      <c r="R21" s="20">
        <f t="shared" si="9"/>
        <v>0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166</v>
      </c>
      <c r="D22" s="53">
        <v>195</v>
      </c>
      <c r="E22" s="54">
        <f t="shared" si="5"/>
        <v>0.1746987951807229</v>
      </c>
      <c r="F22" s="52">
        <v>57</v>
      </c>
      <c r="G22" s="52">
        <v>30</v>
      </c>
      <c r="H22" s="55">
        <f t="shared" si="6"/>
        <v>-0.47368421052631576</v>
      </c>
      <c r="I22" s="52">
        <v>0</v>
      </c>
      <c r="J22" s="52">
        <v>0</v>
      </c>
      <c r="K22" s="54">
        <v>0</v>
      </c>
      <c r="L22" s="56"/>
      <c r="M22" s="57">
        <v>186</v>
      </c>
      <c r="N22" s="57">
        <v>62</v>
      </c>
      <c r="O22" s="57">
        <v>60</v>
      </c>
      <c r="P22" s="58">
        <f t="shared" si="7"/>
        <v>1.0483870967741935</v>
      </c>
      <c r="Q22" s="58">
        <f t="shared" si="8"/>
        <v>0.4838709677419355</v>
      </c>
      <c r="R22" s="59">
        <f t="shared" si="9"/>
        <v>0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280</v>
      </c>
      <c r="D23" s="48">
        <v>274</v>
      </c>
      <c r="E23" s="44">
        <f t="shared" si="5"/>
        <v>-2.1428571428571429E-2</v>
      </c>
      <c r="F23" s="47">
        <v>216</v>
      </c>
      <c r="G23" s="47">
        <v>215</v>
      </c>
      <c r="H23" s="49">
        <f t="shared" si="6"/>
        <v>-4.6296296296296294E-3</v>
      </c>
      <c r="I23" s="47">
        <v>0</v>
      </c>
      <c r="J23" s="47">
        <v>0</v>
      </c>
      <c r="K23" s="44">
        <v>0</v>
      </c>
      <c r="L23" s="45"/>
      <c r="M23" s="50">
        <v>348</v>
      </c>
      <c r="N23" s="50">
        <v>173</v>
      </c>
      <c r="O23" s="50">
        <v>162</v>
      </c>
      <c r="P23" s="61">
        <f t="shared" si="7"/>
        <v>0.78735632183908044</v>
      </c>
      <c r="Q23" s="61">
        <f t="shared" si="8"/>
        <v>1.2427745664739884</v>
      </c>
      <c r="R23" s="62">
        <f t="shared" si="9"/>
        <v>0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382</v>
      </c>
      <c r="D24" s="43">
        <v>363</v>
      </c>
      <c r="E24" s="15">
        <f t="shared" si="5"/>
        <v>-4.9738219895287955E-2</v>
      </c>
      <c r="F24" s="22">
        <v>280</v>
      </c>
      <c r="G24" s="22">
        <v>270</v>
      </c>
      <c r="H24" s="16">
        <f t="shared" si="6"/>
        <v>-3.5714285714285712E-2</v>
      </c>
      <c r="I24" s="22">
        <v>0</v>
      </c>
      <c r="J24" s="22">
        <v>0</v>
      </c>
      <c r="K24" s="15">
        <v>0</v>
      </c>
      <c r="L24" s="45"/>
      <c r="M24" s="18">
        <v>532</v>
      </c>
      <c r="N24" s="18">
        <v>273</v>
      </c>
      <c r="O24" s="18">
        <v>261</v>
      </c>
      <c r="P24" s="19">
        <f t="shared" si="7"/>
        <v>0.68233082706766912</v>
      </c>
      <c r="Q24" s="19">
        <f t="shared" si="8"/>
        <v>0.98901098901098905</v>
      </c>
      <c r="R24" s="20">
        <f t="shared" si="9"/>
        <v>0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207</v>
      </c>
      <c r="D25" s="53">
        <v>228</v>
      </c>
      <c r="E25" s="54">
        <f t="shared" si="5"/>
        <v>0.10144927536231885</v>
      </c>
      <c r="F25" s="52">
        <v>20</v>
      </c>
      <c r="G25" s="52">
        <v>40</v>
      </c>
      <c r="H25" s="55">
        <f t="shared" si="6"/>
        <v>1</v>
      </c>
      <c r="I25" s="52">
        <v>0</v>
      </c>
      <c r="J25" s="52">
        <v>0</v>
      </c>
      <c r="K25" s="54">
        <v>0</v>
      </c>
      <c r="L25" s="56"/>
      <c r="M25" s="57">
        <v>224</v>
      </c>
      <c r="N25" s="57">
        <v>57</v>
      </c>
      <c r="O25" s="57">
        <v>57</v>
      </c>
      <c r="P25" s="58">
        <f t="shared" si="7"/>
        <v>1.0178571428571428</v>
      </c>
      <c r="Q25" s="58">
        <f t="shared" si="8"/>
        <v>0.70175438596491224</v>
      </c>
      <c r="R25" s="59">
        <f t="shared" si="9"/>
        <v>0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160</v>
      </c>
      <c r="D26" s="48">
        <v>152</v>
      </c>
      <c r="E26" s="44">
        <f t="shared" si="5"/>
        <v>-0.05</v>
      </c>
      <c r="F26" s="47">
        <v>121</v>
      </c>
      <c r="G26" s="47">
        <v>98</v>
      </c>
      <c r="H26" s="49">
        <f t="shared" si="6"/>
        <v>-0.19008264462809918</v>
      </c>
      <c r="I26" s="47">
        <v>0</v>
      </c>
      <c r="J26" s="47">
        <v>0</v>
      </c>
      <c r="K26" s="44">
        <v>0</v>
      </c>
      <c r="L26" s="45"/>
      <c r="M26" s="50">
        <v>250</v>
      </c>
      <c r="N26" s="50">
        <v>133</v>
      </c>
      <c r="O26" s="50">
        <v>128</v>
      </c>
      <c r="P26" s="61">
        <f t="shared" si="7"/>
        <v>0.60799999999999998</v>
      </c>
      <c r="Q26" s="61">
        <f t="shared" si="8"/>
        <v>0.73684210526315785</v>
      </c>
      <c r="R26" s="62">
        <f t="shared" si="9"/>
        <v>0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181</v>
      </c>
      <c r="D27" s="43">
        <v>198</v>
      </c>
      <c r="E27" s="15">
        <f t="shared" si="5"/>
        <v>9.3922651933701654E-2</v>
      </c>
      <c r="F27" s="22">
        <v>133</v>
      </c>
      <c r="G27" s="22">
        <v>124</v>
      </c>
      <c r="H27" s="16">
        <f t="shared" si="6"/>
        <v>-6.7669172932330823E-2</v>
      </c>
      <c r="I27" s="22">
        <v>0</v>
      </c>
      <c r="J27" s="22">
        <v>0</v>
      </c>
      <c r="K27" s="15">
        <v>0</v>
      </c>
      <c r="L27" s="45"/>
      <c r="M27" s="18">
        <v>350</v>
      </c>
      <c r="N27" s="18">
        <v>203</v>
      </c>
      <c r="O27" s="18">
        <v>197</v>
      </c>
      <c r="P27" s="19">
        <f t="shared" si="7"/>
        <v>0.56571428571428573</v>
      </c>
      <c r="Q27" s="19">
        <f t="shared" si="8"/>
        <v>0.61083743842364535</v>
      </c>
      <c r="R27" s="20">
        <f t="shared" si="9"/>
        <v>0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17</v>
      </c>
      <c r="D28" s="53">
        <v>36</v>
      </c>
      <c r="E28" s="54">
        <f t="shared" si="5"/>
        <v>1.1176470588235294</v>
      </c>
      <c r="F28" s="52">
        <v>4</v>
      </c>
      <c r="G28" s="52">
        <v>1</v>
      </c>
      <c r="H28" s="55">
        <f t="shared" si="6"/>
        <v>-0.75</v>
      </c>
      <c r="I28" s="52">
        <v>0</v>
      </c>
      <c r="J28" s="52">
        <v>0</v>
      </c>
      <c r="K28" s="54">
        <v>0</v>
      </c>
      <c r="L28" s="56"/>
      <c r="M28" s="57">
        <v>23</v>
      </c>
      <c r="N28" s="57">
        <v>10</v>
      </c>
      <c r="O28" s="57">
        <v>10</v>
      </c>
      <c r="P28" s="58">
        <f t="shared" si="7"/>
        <v>1.5652173913043479</v>
      </c>
      <c r="Q28" s="58">
        <f t="shared" si="8"/>
        <v>0.1</v>
      </c>
      <c r="R28" s="59">
        <f t="shared" si="9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50</v>
      </c>
      <c r="D29" s="48">
        <v>35</v>
      </c>
      <c r="E29" s="44">
        <f t="shared" si="5"/>
        <v>-0.3</v>
      </c>
      <c r="F29" s="47">
        <v>37</v>
      </c>
      <c r="G29" s="47">
        <v>20</v>
      </c>
      <c r="H29" s="49">
        <f t="shared" si="6"/>
        <v>-0.45945945945945948</v>
      </c>
      <c r="I29" s="47">
        <v>0</v>
      </c>
      <c r="J29" s="47">
        <v>0</v>
      </c>
      <c r="K29" s="44">
        <v>0</v>
      </c>
      <c r="L29" s="45"/>
      <c r="M29" s="50">
        <v>67</v>
      </c>
      <c r="N29" s="50">
        <v>35</v>
      </c>
      <c r="O29" s="50">
        <v>35</v>
      </c>
      <c r="P29" s="61">
        <f t="shared" si="7"/>
        <v>0.52238805970149249</v>
      </c>
      <c r="Q29" s="61">
        <f t="shared" si="8"/>
        <v>0.5714285714285714</v>
      </c>
      <c r="R29" s="62">
        <f t="shared" si="9"/>
        <v>0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78</v>
      </c>
      <c r="D30" s="43">
        <v>63</v>
      </c>
      <c r="E30" s="15">
        <f t="shared" si="5"/>
        <v>-0.19230769230769232</v>
      </c>
      <c r="F30" s="22">
        <v>54</v>
      </c>
      <c r="G30" s="22">
        <v>38</v>
      </c>
      <c r="H30" s="16">
        <f t="shared" si="6"/>
        <v>-0.29629629629629628</v>
      </c>
      <c r="I30" s="22">
        <v>0</v>
      </c>
      <c r="J30" s="22">
        <v>0</v>
      </c>
      <c r="K30" s="15">
        <v>0</v>
      </c>
      <c r="L30" s="45"/>
      <c r="M30" s="18">
        <v>136</v>
      </c>
      <c r="N30" s="18">
        <v>70</v>
      </c>
      <c r="O30" s="18">
        <v>69</v>
      </c>
      <c r="P30" s="19">
        <f t="shared" si="7"/>
        <v>0.46323529411764708</v>
      </c>
      <c r="Q30" s="19">
        <f t="shared" si="8"/>
        <v>0.54285714285714282</v>
      </c>
      <c r="R30" s="20">
        <f t="shared" si="9"/>
        <v>0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78</v>
      </c>
      <c r="D31" s="53">
        <v>70</v>
      </c>
      <c r="E31" s="54">
        <f t="shared" si="5"/>
        <v>-0.10256410256410256</v>
      </c>
      <c r="F31" s="52">
        <v>39</v>
      </c>
      <c r="G31" s="52">
        <v>21</v>
      </c>
      <c r="H31" s="55">
        <f t="shared" si="6"/>
        <v>-0.46153846153846156</v>
      </c>
      <c r="I31" s="52">
        <v>0</v>
      </c>
      <c r="J31" s="52">
        <v>0</v>
      </c>
      <c r="K31" s="54">
        <v>0</v>
      </c>
      <c r="L31" s="56"/>
      <c r="M31" s="57">
        <v>119</v>
      </c>
      <c r="N31" s="57">
        <v>75</v>
      </c>
      <c r="O31" s="57">
        <v>68</v>
      </c>
      <c r="P31" s="58">
        <f t="shared" si="7"/>
        <v>0.58823529411764708</v>
      </c>
      <c r="Q31" s="58">
        <f t="shared" si="8"/>
        <v>0.28000000000000003</v>
      </c>
      <c r="R31" s="59">
        <f t="shared" si="9"/>
        <v>0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12</v>
      </c>
      <c r="D32" s="48">
        <v>10</v>
      </c>
      <c r="E32" s="44">
        <f t="shared" si="5"/>
        <v>-0.16666666666666666</v>
      </c>
      <c r="F32" s="47">
        <v>9</v>
      </c>
      <c r="G32" s="47">
        <v>7</v>
      </c>
      <c r="H32" s="49">
        <f t="shared" si="6"/>
        <v>-0.22222222222222221</v>
      </c>
      <c r="I32" s="47">
        <v>0</v>
      </c>
      <c r="J32" s="47">
        <v>0</v>
      </c>
      <c r="K32" s="44">
        <v>0</v>
      </c>
      <c r="L32" s="45"/>
      <c r="M32" s="50">
        <v>14</v>
      </c>
      <c r="N32" s="50">
        <v>12</v>
      </c>
      <c r="O32" s="50">
        <v>12</v>
      </c>
      <c r="P32" s="61">
        <f t="shared" si="7"/>
        <v>0.7142857142857143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22</v>
      </c>
      <c r="D33" s="43">
        <v>19</v>
      </c>
      <c r="E33" s="15">
        <f t="shared" si="5"/>
        <v>-0.13636363636363635</v>
      </c>
      <c r="F33" s="22">
        <v>13</v>
      </c>
      <c r="G33" s="22">
        <v>15</v>
      </c>
      <c r="H33" s="16">
        <f t="shared" si="6"/>
        <v>0.15384615384615385</v>
      </c>
      <c r="I33" s="22">
        <v>0</v>
      </c>
      <c r="J33" s="22">
        <v>0</v>
      </c>
      <c r="K33" s="15">
        <v>0</v>
      </c>
      <c r="L33" s="45"/>
      <c r="M33" s="18">
        <v>36</v>
      </c>
      <c r="N33" s="18">
        <v>23</v>
      </c>
      <c r="O33" s="18">
        <v>22</v>
      </c>
      <c r="P33" s="19">
        <f t="shared" si="7"/>
        <v>0.52777777777777779</v>
      </c>
      <c r="Q33" s="19">
        <f t="shared" si="8"/>
        <v>0.65217391304347827</v>
      </c>
      <c r="R33" s="20">
        <f t="shared" si="9"/>
        <v>0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94</v>
      </c>
      <c r="D34" s="53">
        <v>73</v>
      </c>
      <c r="E34" s="54">
        <f t="shared" si="5"/>
        <v>-0.22340425531914893</v>
      </c>
      <c r="F34" s="52">
        <v>14</v>
      </c>
      <c r="G34" s="52">
        <v>8</v>
      </c>
      <c r="H34" s="55">
        <f t="shared" si="6"/>
        <v>-0.42857142857142855</v>
      </c>
      <c r="I34" s="52">
        <v>0</v>
      </c>
      <c r="J34" s="52">
        <v>0</v>
      </c>
      <c r="K34" s="54">
        <v>0</v>
      </c>
      <c r="L34" s="56"/>
      <c r="M34" s="57">
        <v>105</v>
      </c>
      <c r="N34" s="57">
        <v>27</v>
      </c>
      <c r="O34" s="57">
        <v>27</v>
      </c>
      <c r="P34" s="58">
        <f t="shared" si="7"/>
        <v>0.69523809523809521</v>
      </c>
      <c r="Q34" s="58">
        <f t="shared" si="8"/>
        <v>0.29629629629629628</v>
      </c>
      <c r="R34" s="59">
        <f t="shared" si="9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97</v>
      </c>
      <c r="D35" s="48">
        <v>72</v>
      </c>
      <c r="E35" s="44">
        <f t="shared" si="5"/>
        <v>-0.25773195876288657</v>
      </c>
      <c r="F35" s="47">
        <v>62</v>
      </c>
      <c r="G35" s="47">
        <v>45</v>
      </c>
      <c r="H35" s="49">
        <f t="shared" si="6"/>
        <v>-0.27419354838709675</v>
      </c>
      <c r="I35" s="47">
        <v>0</v>
      </c>
      <c r="J35" s="47">
        <v>0</v>
      </c>
      <c r="K35" s="44">
        <v>0</v>
      </c>
      <c r="L35" s="45"/>
      <c r="M35" s="50">
        <v>133</v>
      </c>
      <c r="N35" s="50">
        <v>82</v>
      </c>
      <c r="O35" s="50">
        <v>74</v>
      </c>
      <c r="P35" s="61">
        <f t="shared" si="7"/>
        <v>0.54135338345864659</v>
      </c>
      <c r="Q35" s="61">
        <f t="shared" si="8"/>
        <v>0.54878048780487809</v>
      </c>
      <c r="R35" s="62">
        <f t="shared" si="9"/>
        <v>0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130</v>
      </c>
      <c r="D36" s="43">
        <v>100</v>
      </c>
      <c r="E36" s="15">
        <f t="shared" si="5"/>
        <v>-0.23076923076923078</v>
      </c>
      <c r="F36" s="22">
        <v>86</v>
      </c>
      <c r="G36" s="22">
        <v>63</v>
      </c>
      <c r="H36" s="16">
        <f t="shared" si="6"/>
        <v>-0.26744186046511625</v>
      </c>
      <c r="I36" s="22">
        <v>0</v>
      </c>
      <c r="J36" s="22">
        <v>0</v>
      </c>
      <c r="K36" s="15">
        <v>0</v>
      </c>
      <c r="L36" s="45"/>
      <c r="M36" s="18">
        <v>258</v>
      </c>
      <c r="N36" s="18">
        <v>162</v>
      </c>
      <c r="O36" s="18">
        <v>154</v>
      </c>
      <c r="P36" s="19">
        <f t="shared" si="7"/>
        <v>0.38759689922480622</v>
      </c>
      <c r="Q36" s="19">
        <f t="shared" si="8"/>
        <v>0.3888888888888889</v>
      </c>
      <c r="R36" s="20">
        <f t="shared" si="9"/>
        <v>0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32</v>
      </c>
      <c r="D37" s="53">
        <v>23</v>
      </c>
      <c r="E37" s="54">
        <f t="shared" si="5"/>
        <v>-0.28125</v>
      </c>
      <c r="F37" s="52">
        <v>4</v>
      </c>
      <c r="G37" s="52">
        <v>6</v>
      </c>
      <c r="H37" s="55">
        <f t="shared" si="6"/>
        <v>0.5</v>
      </c>
      <c r="I37" s="52">
        <v>0</v>
      </c>
      <c r="J37" s="52">
        <v>0</v>
      </c>
      <c r="K37" s="54">
        <v>0</v>
      </c>
      <c r="L37" s="56"/>
      <c r="M37" s="57">
        <v>57</v>
      </c>
      <c r="N37" s="57">
        <v>32</v>
      </c>
      <c r="O37" s="57">
        <v>31</v>
      </c>
      <c r="P37" s="58">
        <f t="shared" si="7"/>
        <v>0.40350877192982454</v>
      </c>
      <c r="Q37" s="58">
        <f t="shared" si="8"/>
        <v>0.1875</v>
      </c>
      <c r="R37" s="59">
        <f t="shared" si="9"/>
        <v>0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15</v>
      </c>
      <c r="D38" s="48">
        <v>11</v>
      </c>
      <c r="E38" s="44">
        <f t="shared" si="5"/>
        <v>-0.26666666666666666</v>
      </c>
      <c r="F38" s="47">
        <v>12</v>
      </c>
      <c r="G38" s="47">
        <v>7</v>
      </c>
      <c r="H38" s="49">
        <f t="shared" si="6"/>
        <v>-0.41666666666666669</v>
      </c>
      <c r="I38" s="47">
        <v>0</v>
      </c>
      <c r="J38" s="47">
        <v>0</v>
      </c>
      <c r="K38" s="44">
        <v>0</v>
      </c>
      <c r="L38" s="45"/>
      <c r="M38" s="50">
        <v>18</v>
      </c>
      <c r="N38" s="50">
        <v>10</v>
      </c>
      <c r="O38" s="50">
        <v>9</v>
      </c>
      <c r="P38" s="61">
        <f t="shared" si="7"/>
        <v>0.61111111111111116</v>
      </c>
      <c r="Q38" s="61">
        <f t="shared" si="8"/>
        <v>0.7</v>
      </c>
      <c r="R38" s="62">
        <f t="shared" si="9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24</v>
      </c>
      <c r="D39" s="43">
        <v>20</v>
      </c>
      <c r="E39" s="15">
        <f t="shared" si="5"/>
        <v>-0.16666666666666666</v>
      </c>
      <c r="F39" s="22">
        <v>19</v>
      </c>
      <c r="G39" s="22">
        <v>14</v>
      </c>
      <c r="H39" s="16">
        <f t="shared" si="6"/>
        <v>-0.26315789473684209</v>
      </c>
      <c r="I39" s="22">
        <v>0</v>
      </c>
      <c r="J39" s="22">
        <v>0</v>
      </c>
      <c r="K39" s="15">
        <v>0</v>
      </c>
      <c r="L39" s="45"/>
      <c r="M39" s="18">
        <v>39</v>
      </c>
      <c r="N39" s="18">
        <v>17</v>
      </c>
      <c r="O39" s="18">
        <v>16</v>
      </c>
      <c r="P39" s="19">
        <f t="shared" si="7"/>
        <v>0.51282051282051277</v>
      </c>
      <c r="Q39" s="19">
        <f t="shared" si="8"/>
        <v>0.82352941176470584</v>
      </c>
      <c r="R39" s="20">
        <f t="shared" si="9"/>
        <v>0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23</v>
      </c>
      <c r="D40" s="53">
        <v>24</v>
      </c>
      <c r="E40" s="54">
        <f t="shared" si="5"/>
        <v>4.3478260869565216E-2</v>
      </c>
      <c r="F40" s="52">
        <v>3</v>
      </c>
      <c r="G40" s="52">
        <v>4</v>
      </c>
      <c r="H40" s="55">
        <f t="shared" si="6"/>
        <v>0.33333333333333331</v>
      </c>
      <c r="I40" s="52">
        <v>0</v>
      </c>
      <c r="J40" s="52">
        <v>0</v>
      </c>
      <c r="K40" s="54">
        <v>0</v>
      </c>
      <c r="L40" s="56"/>
      <c r="M40" s="57">
        <v>25</v>
      </c>
      <c r="N40" s="57">
        <v>6</v>
      </c>
      <c r="O40" s="57">
        <v>6</v>
      </c>
      <c r="P40" s="58">
        <f t="shared" si="7"/>
        <v>0.96</v>
      </c>
      <c r="Q40" s="58">
        <f t="shared" si="8"/>
        <v>0.66666666666666663</v>
      </c>
      <c r="R40" s="59">
        <f t="shared" si="9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190</v>
      </c>
      <c r="D41" s="48">
        <v>163</v>
      </c>
      <c r="E41" s="44">
        <f t="shared" si="5"/>
        <v>-0.14210526315789473</v>
      </c>
      <c r="F41" s="47">
        <v>167</v>
      </c>
      <c r="G41" s="47">
        <v>150</v>
      </c>
      <c r="H41" s="49">
        <f t="shared" si="6"/>
        <v>-0.10179640718562874</v>
      </c>
      <c r="I41" s="47">
        <v>0</v>
      </c>
      <c r="J41" s="47">
        <v>0</v>
      </c>
      <c r="K41" s="44">
        <v>0</v>
      </c>
      <c r="L41" s="45"/>
      <c r="M41" s="50">
        <v>566</v>
      </c>
      <c r="N41" s="50">
        <v>352</v>
      </c>
      <c r="O41" s="50">
        <v>320</v>
      </c>
      <c r="P41" s="61">
        <f t="shared" si="7"/>
        <v>0.28798586572438162</v>
      </c>
      <c r="Q41" s="61">
        <f t="shared" si="8"/>
        <v>0.42613636363636365</v>
      </c>
      <c r="R41" s="62">
        <f t="shared" si="9"/>
        <v>0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271</v>
      </c>
      <c r="D42" s="53">
        <v>269</v>
      </c>
      <c r="E42" s="54">
        <f t="shared" si="5"/>
        <v>-7.3800738007380072E-3</v>
      </c>
      <c r="F42" s="52">
        <v>219</v>
      </c>
      <c r="G42" s="52">
        <v>230</v>
      </c>
      <c r="H42" s="55">
        <f t="shared" si="6"/>
        <v>5.0228310502283102E-2</v>
      </c>
      <c r="I42" s="52">
        <v>0</v>
      </c>
      <c r="J42" s="52">
        <v>0</v>
      </c>
      <c r="K42" s="54">
        <v>0</v>
      </c>
      <c r="L42" s="56"/>
      <c r="M42" s="57">
        <v>1174</v>
      </c>
      <c r="N42" s="57">
        <v>765</v>
      </c>
      <c r="O42" s="57">
        <v>699</v>
      </c>
      <c r="P42" s="58">
        <f t="shared" si="7"/>
        <v>0.22913117546848383</v>
      </c>
      <c r="Q42" s="58">
        <f t="shared" si="8"/>
        <v>0.30065359477124182</v>
      </c>
      <c r="R42" s="59">
        <f t="shared" si="9"/>
        <v>0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2</v>
      </c>
      <c r="D43" s="63">
        <v>3</v>
      </c>
      <c r="E43" s="44">
        <f t="shared" si="5"/>
        <v>0.5</v>
      </c>
      <c r="F43" s="47">
        <v>1</v>
      </c>
      <c r="G43" s="63">
        <v>1</v>
      </c>
      <c r="H43" s="49">
        <f t="shared" si="6"/>
        <v>0</v>
      </c>
      <c r="I43" s="47">
        <v>0</v>
      </c>
      <c r="J43" s="23">
        <v>0</v>
      </c>
      <c r="K43" s="44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8</v>
      </c>
      <c r="D44" s="43">
        <v>11</v>
      </c>
      <c r="E44" s="15">
        <f t="shared" si="5"/>
        <v>0.375</v>
      </c>
      <c r="F44" s="22">
        <v>5</v>
      </c>
      <c r="G44" s="22">
        <v>3</v>
      </c>
      <c r="H44" s="49">
        <f>(G44-F44)/F44</f>
        <v>-0.4</v>
      </c>
      <c r="I44" s="22">
        <v>0</v>
      </c>
      <c r="J44" s="22">
        <v>0</v>
      </c>
      <c r="K44" s="44">
        <v>0</v>
      </c>
      <c r="L44" s="45"/>
      <c r="M44" s="18">
        <v>27</v>
      </c>
      <c r="N44" s="18">
        <v>22</v>
      </c>
      <c r="O44" s="18">
        <v>21</v>
      </c>
      <c r="P44" s="19">
        <f t="shared" si="7"/>
        <v>0.40740740740740738</v>
      </c>
      <c r="Q44" s="19">
        <f t="shared" si="8"/>
        <v>0.13636363636363635</v>
      </c>
      <c r="R44" s="20">
        <f t="shared" si="9"/>
        <v>0</v>
      </c>
      <c r="S44" s="21"/>
    </row>
    <row r="45" spans="1:21" ht="15.75" thickBot="1" x14ac:dyDescent="0.3">
      <c r="A45" s="70"/>
      <c r="B45" s="51" t="s">
        <v>18</v>
      </c>
      <c r="C45" s="52">
        <v>19</v>
      </c>
      <c r="D45" s="53">
        <v>10</v>
      </c>
      <c r="E45" s="54">
        <f t="shared" si="5"/>
        <v>-0.47368421052631576</v>
      </c>
      <c r="F45" s="52">
        <v>2</v>
      </c>
      <c r="G45" s="52">
        <v>3</v>
      </c>
      <c r="H45" s="55">
        <f>(G45-F45)/F45</f>
        <v>0.5</v>
      </c>
      <c r="I45" s="52">
        <v>0</v>
      </c>
      <c r="J45" s="52">
        <v>0</v>
      </c>
      <c r="K45" s="54">
        <v>0</v>
      </c>
      <c r="L45" s="56"/>
      <c r="M45" s="57">
        <v>28</v>
      </c>
      <c r="N45" s="57">
        <v>11</v>
      </c>
      <c r="O45" s="57">
        <v>10</v>
      </c>
      <c r="P45" s="58">
        <f t="shared" si="7"/>
        <v>0.35714285714285715</v>
      </c>
      <c r="Q45" s="58">
        <f t="shared" si="8"/>
        <v>0.27272727272727271</v>
      </c>
      <c r="R45" s="59">
        <f t="shared" si="9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4</v>
      </c>
      <c r="D46" s="48">
        <v>4</v>
      </c>
      <c r="E46" s="44">
        <f t="shared" si="5"/>
        <v>0</v>
      </c>
      <c r="F46" s="47">
        <v>4</v>
      </c>
      <c r="G46" s="47">
        <v>3</v>
      </c>
      <c r="H46" s="49">
        <f>(G46-F46)/F46</f>
        <v>-0.25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7"/>
        <v>0.36363636363636365</v>
      </c>
      <c r="Q46" s="61">
        <f t="shared" si="8"/>
        <v>0.42857142857142855</v>
      </c>
      <c r="R46" s="62">
        <f t="shared" si="9"/>
        <v>0</v>
      </c>
      <c r="S46" s="21"/>
    </row>
    <row r="47" spans="1:21" ht="15.75" thickBot="1" x14ac:dyDescent="0.3">
      <c r="A47" s="70"/>
      <c r="B47" s="51" t="s">
        <v>17</v>
      </c>
      <c r="C47" s="52">
        <v>5</v>
      </c>
      <c r="D47" s="53">
        <v>5</v>
      </c>
      <c r="E47" s="54">
        <f t="shared" si="5"/>
        <v>0</v>
      </c>
      <c r="F47" s="52">
        <v>4</v>
      </c>
      <c r="G47" s="52">
        <v>3</v>
      </c>
      <c r="H47" s="55">
        <f>(G47-F47)/F47</f>
        <v>-0.25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7"/>
        <v>0.25</v>
      </c>
      <c r="Q47" s="58">
        <f t="shared" si="8"/>
        <v>0.2</v>
      </c>
      <c r="R47" s="59">
        <f t="shared" si="9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0</v>
      </c>
      <c r="D48" s="48">
        <v>1</v>
      </c>
      <c r="E48" s="44"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7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1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7"/>
        <v>0.1111111111111111</v>
      </c>
      <c r="Q49" s="58">
        <f t="shared" ref="Q49:Q55" si="10">G49/N49</f>
        <v>0.25</v>
      </c>
      <c r="R49" s="59">
        <f t="shared" ref="R49:R55" si="11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24</v>
      </c>
      <c r="D50" s="48">
        <v>12</v>
      </c>
      <c r="E50" s="44">
        <f t="shared" si="5"/>
        <v>-0.5</v>
      </c>
      <c r="F50" s="47">
        <v>22</v>
      </c>
      <c r="G50" s="47">
        <v>12</v>
      </c>
      <c r="H50" s="49">
        <f t="shared" ref="H50:H53" si="12">(G50-F50)/F50</f>
        <v>-0.45454545454545453</v>
      </c>
      <c r="I50" s="47">
        <v>0</v>
      </c>
      <c r="J50" s="47">
        <v>0</v>
      </c>
      <c r="K50" s="44">
        <v>0</v>
      </c>
      <c r="L50" s="64"/>
      <c r="M50" s="50">
        <v>74</v>
      </c>
      <c r="N50" s="50">
        <v>50</v>
      </c>
      <c r="O50" s="50">
        <v>46</v>
      </c>
      <c r="P50" s="61">
        <f t="shared" si="7"/>
        <v>0.16216216216216217</v>
      </c>
      <c r="Q50" s="61">
        <f t="shared" si="10"/>
        <v>0.24</v>
      </c>
      <c r="R50" s="62">
        <f t="shared" si="11"/>
        <v>0</v>
      </c>
      <c r="S50" s="21"/>
    </row>
    <row r="51" spans="1:19" ht="15.75" thickBot="1" x14ac:dyDescent="0.3">
      <c r="A51" s="70"/>
      <c r="B51" s="51" t="s">
        <v>17</v>
      </c>
      <c r="C51" s="52">
        <v>35</v>
      </c>
      <c r="D51" s="53">
        <v>19</v>
      </c>
      <c r="E51" s="54">
        <f t="shared" si="5"/>
        <v>-0.45714285714285713</v>
      </c>
      <c r="F51" s="52">
        <v>29</v>
      </c>
      <c r="G51" s="52">
        <v>16</v>
      </c>
      <c r="H51" s="55">
        <f t="shared" si="12"/>
        <v>-0.44827586206896552</v>
      </c>
      <c r="I51" s="52">
        <v>0</v>
      </c>
      <c r="J51" s="52">
        <v>0</v>
      </c>
      <c r="K51" s="66">
        <v>0</v>
      </c>
      <c r="L51" s="65"/>
      <c r="M51" s="57">
        <v>150</v>
      </c>
      <c r="N51" s="57">
        <v>102</v>
      </c>
      <c r="O51" s="57">
        <v>96</v>
      </c>
      <c r="P51" s="58">
        <f t="shared" si="7"/>
        <v>0.12666666666666668</v>
      </c>
      <c r="Q51" s="58">
        <f t="shared" si="10"/>
        <v>0.15686274509803921</v>
      </c>
      <c r="R51" s="59">
        <f t="shared" si="11"/>
        <v>0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7</v>
      </c>
      <c r="D52" s="48">
        <v>12</v>
      </c>
      <c r="E52" s="44">
        <f t="shared" si="5"/>
        <v>0.7142857142857143</v>
      </c>
      <c r="F52" s="47">
        <v>7</v>
      </c>
      <c r="G52" s="47">
        <v>11</v>
      </c>
      <c r="H52" s="49">
        <f t="shared" si="12"/>
        <v>0.5714285714285714</v>
      </c>
      <c r="I52" s="47">
        <v>0</v>
      </c>
      <c r="J52" s="47">
        <v>0</v>
      </c>
      <c r="K52" s="44">
        <v>0</v>
      </c>
      <c r="L52" s="64"/>
      <c r="M52" s="50">
        <v>42</v>
      </c>
      <c r="N52" s="50">
        <v>31</v>
      </c>
      <c r="O52" s="50">
        <v>24</v>
      </c>
      <c r="P52" s="61">
        <f t="shared" si="7"/>
        <v>0.2857142857142857</v>
      </c>
      <c r="Q52" s="61">
        <f t="shared" si="10"/>
        <v>0.35483870967741937</v>
      </c>
      <c r="R52" s="62">
        <f t="shared" si="11"/>
        <v>0</v>
      </c>
      <c r="S52" s="21"/>
    </row>
    <row r="53" spans="1:19" ht="15.75" thickBot="1" x14ac:dyDescent="0.3">
      <c r="A53" s="70"/>
      <c r="B53" s="51" t="s">
        <v>17</v>
      </c>
      <c r="C53" s="52">
        <v>8</v>
      </c>
      <c r="D53" s="53">
        <v>12</v>
      </c>
      <c r="E53" s="54">
        <f t="shared" si="5"/>
        <v>0.5</v>
      </c>
      <c r="F53" s="52">
        <v>8</v>
      </c>
      <c r="G53" s="52">
        <v>11</v>
      </c>
      <c r="H53" s="55">
        <f t="shared" si="12"/>
        <v>0.375</v>
      </c>
      <c r="I53" s="52">
        <v>0</v>
      </c>
      <c r="J53" s="52">
        <v>0</v>
      </c>
      <c r="K53" s="54">
        <v>0</v>
      </c>
      <c r="L53" s="65"/>
      <c r="M53" s="57">
        <v>74</v>
      </c>
      <c r="N53" s="57">
        <v>57</v>
      </c>
      <c r="O53" s="57">
        <v>47</v>
      </c>
      <c r="P53" s="58">
        <f t="shared" si="7"/>
        <v>0.16216216216216217</v>
      </c>
      <c r="Q53" s="58">
        <f t="shared" si="10"/>
        <v>0.19298245614035087</v>
      </c>
      <c r="R53" s="59">
        <f t="shared" si="11"/>
        <v>0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5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4">
        <v>0</v>
      </c>
      <c r="L54" s="64"/>
      <c r="M54" s="50">
        <v>5</v>
      </c>
      <c r="N54" s="50">
        <v>3</v>
      </c>
      <c r="O54" s="50">
        <v>3</v>
      </c>
      <c r="P54" s="61">
        <f t="shared" si="7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0</v>
      </c>
      <c r="E55" s="54">
        <f t="shared" si="5"/>
        <v>-1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4">
        <v>0</v>
      </c>
      <c r="L55" s="65"/>
      <c r="M55" s="57">
        <v>11</v>
      </c>
      <c r="N55" s="57">
        <v>8</v>
      </c>
      <c r="O55" s="57">
        <v>7</v>
      </c>
      <c r="P55" s="58">
        <f t="shared" si="7"/>
        <v>0</v>
      </c>
      <c r="Q55" s="58">
        <f t="shared" si="10"/>
        <v>0</v>
      </c>
      <c r="R55" s="59">
        <f t="shared" si="11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61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62</v>
      </c>
      <c r="D6" s="9" t="s">
        <v>65</v>
      </c>
      <c r="E6" s="8" t="s">
        <v>53</v>
      </c>
      <c r="F6" s="8" t="s">
        <v>63</v>
      </c>
      <c r="G6" s="8" t="s">
        <v>66</v>
      </c>
      <c r="H6" s="8" t="s">
        <v>53</v>
      </c>
      <c r="I6" s="8" t="s">
        <v>64</v>
      </c>
      <c r="J6" s="8" t="s">
        <v>67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1698</v>
      </c>
      <c r="D7" s="14">
        <v>1745</v>
      </c>
      <c r="E7" s="15">
        <f t="shared" ref="E7:E15" si="0">(D7-C7)/C7</f>
        <v>2.7679623085983509E-2</v>
      </c>
      <c r="F7" s="14">
        <v>1234</v>
      </c>
      <c r="G7" s="14">
        <v>1178</v>
      </c>
      <c r="H7" s="16">
        <f t="shared" ref="H7:H15" si="1">(G7-F7)/F7</f>
        <v>-4.5380875202593193E-2</v>
      </c>
      <c r="I7" s="14">
        <v>0</v>
      </c>
      <c r="J7" s="14">
        <v>0</v>
      </c>
      <c r="K7" s="15">
        <v>0</v>
      </c>
      <c r="L7" s="17"/>
      <c r="M7" s="18">
        <v>3830</v>
      </c>
      <c r="N7" s="18">
        <v>2238</v>
      </c>
      <c r="O7" s="18">
        <v>2100</v>
      </c>
      <c r="P7" s="19">
        <f t="shared" ref="P7:P15" si="2">D7/M7</f>
        <v>0.45561357702349869</v>
      </c>
      <c r="Q7" s="19">
        <f t="shared" ref="Q7:Q15" si="3">G7/N7</f>
        <v>0.52636282394995537</v>
      </c>
      <c r="R7" s="20">
        <f t="shared" ref="R7:R15" si="4">J7/O7</f>
        <v>0</v>
      </c>
      <c r="S7" s="21"/>
      <c r="T7" s="2"/>
      <c r="U7" s="2"/>
    </row>
    <row r="8" spans="1:21" x14ac:dyDescent="0.25">
      <c r="A8" s="81" t="s">
        <v>7</v>
      </c>
      <c r="B8" s="82"/>
      <c r="C8" s="22">
        <v>346</v>
      </c>
      <c r="D8" s="22">
        <v>325</v>
      </c>
      <c r="E8" s="15">
        <f t="shared" si="0"/>
        <v>-6.0693641618497107E-2</v>
      </c>
      <c r="F8" s="22">
        <v>278</v>
      </c>
      <c r="G8" s="22">
        <v>249</v>
      </c>
      <c r="H8" s="16">
        <f t="shared" si="1"/>
        <v>-0.10431654676258993</v>
      </c>
      <c r="I8" s="22">
        <v>0</v>
      </c>
      <c r="J8" s="22">
        <v>0</v>
      </c>
      <c r="K8" s="15">
        <v>0</v>
      </c>
      <c r="L8" s="17"/>
      <c r="M8" s="18">
        <v>376</v>
      </c>
      <c r="N8" s="18">
        <v>205</v>
      </c>
      <c r="O8" s="18">
        <v>199</v>
      </c>
      <c r="P8" s="19">
        <f t="shared" si="2"/>
        <v>0.86436170212765961</v>
      </c>
      <c r="Q8" s="19">
        <f t="shared" si="3"/>
        <v>1.2146341463414634</v>
      </c>
      <c r="R8" s="20">
        <f t="shared" si="4"/>
        <v>0</v>
      </c>
      <c r="S8" s="21"/>
      <c r="T8" s="2"/>
      <c r="U8" s="2"/>
    </row>
    <row r="9" spans="1:21" x14ac:dyDescent="0.25">
      <c r="A9" s="81" t="s">
        <v>39</v>
      </c>
      <c r="B9" s="82"/>
      <c r="C9" s="22">
        <v>268</v>
      </c>
      <c r="D9" s="22">
        <v>257</v>
      </c>
      <c r="E9" s="15">
        <f t="shared" si="0"/>
        <v>-4.1044776119402986E-2</v>
      </c>
      <c r="F9" s="22">
        <v>210</v>
      </c>
      <c r="G9" s="22">
        <v>194</v>
      </c>
      <c r="H9" s="16">
        <f t="shared" si="1"/>
        <v>-7.6190476190476197E-2</v>
      </c>
      <c r="I9" s="22">
        <v>0</v>
      </c>
      <c r="J9" s="22">
        <v>0</v>
      </c>
      <c r="K9" s="15">
        <v>0</v>
      </c>
      <c r="L9" s="17"/>
      <c r="M9" s="18">
        <v>342</v>
      </c>
      <c r="N9" s="18">
        <v>182</v>
      </c>
      <c r="O9" s="18">
        <v>177</v>
      </c>
      <c r="P9" s="19">
        <f t="shared" si="2"/>
        <v>0.75146198830409361</v>
      </c>
      <c r="Q9" s="19">
        <f t="shared" si="3"/>
        <v>1.0659340659340659</v>
      </c>
      <c r="R9" s="20">
        <f t="shared" si="4"/>
        <v>0</v>
      </c>
      <c r="S9" s="21"/>
      <c r="T9" s="2"/>
      <c r="U9" s="2"/>
    </row>
    <row r="10" spans="1:21" x14ac:dyDescent="0.25">
      <c r="A10" s="81" t="s">
        <v>8</v>
      </c>
      <c r="B10" s="82"/>
      <c r="C10" s="22">
        <v>1255</v>
      </c>
      <c r="D10" s="22">
        <v>1216</v>
      </c>
      <c r="E10" s="15">
        <f t="shared" si="0"/>
        <v>-3.1075697211155377E-2</v>
      </c>
      <c r="F10" s="22">
        <v>954</v>
      </c>
      <c r="G10" s="22">
        <v>874</v>
      </c>
      <c r="H10" s="16">
        <f t="shared" si="1"/>
        <v>-8.385744234800839E-2</v>
      </c>
      <c r="I10" s="22">
        <v>0</v>
      </c>
      <c r="J10" s="22">
        <v>0</v>
      </c>
      <c r="K10" s="15">
        <v>0</v>
      </c>
      <c r="L10" s="17"/>
      <c r="M10" s="18">
        <v>2134</v>
      </c>
      <c r="N10" s="18">
        <v>1173</v>
      </c>
      <c r="O10" s="18">
        <v>1095</v>
      </c>
      <c r="P10" s="19">
        <f t="shared" si="2"/>
        <v>0.56982193064667297</v>
      </c>
      <c r="Q10" s="19">
        <f t="shared" si="3"/>
        <v>0.74509803921568629</v>
      </c>
      <c r="R10" s="20">
        <f t="shared" si="4"/>
        <v>0</v>
      </c>
      <c r="S10" s="21"/>
      <c r="T10" s="2"/>
      <c r="U10" s="2"/>
    </row>
    <row r="11" spans="1:21" x14ac:dyDescent="0.25">
      <c r="A11" s="81" t="s">
        <v>9</v>
      </c>
      <c r="B11" s="82"/>
      <c r="C11" s="14">
        <v>72</v>
      </c>
      <c r="D11" s="14">
        <v>76</v>
      </c>
      <c r="E11" s="15">
        <f t="shared" si="0"/>
        <v>5.5555555555555552E-2</v>
      </c>
      <c r="F11" s="14">
        <v>50</v>
      </c>
      <c r="G11" s="14">
        <v>57</v>
      </c>
      <c r="H11" s="16">
        <f t="shared" si="1"/>
        <v>0.14000000000000001</v>
      </c>
      <c r="I11" s="14">
        <v>0</v>
      </c>
      <c r="J11" s="14">
        <v>0</v>
      </c>
      <c r="K11" s="15">
        <v>0</v>
      </c>
      <c r="L11" s="17"/>
      <c r="M11" s="18">
        <v>606</v>
      </c>
      <c r="N11" s="18">
        <v>461</v>
      </c>
      <c r="O11" s="18">
        <v>439</v>
      </c>
      <c r="P11" s="19">
        <f t="shared" si="2"/>
        <v>0.1254125412541254</v>
      </c>
      <c r="Q11" s="19">
        <f t="shared" si="3"/>
        <v>0.12364425162689804</v>
      </c>
      <c r="R11" s="20">
        <f t="shared" si="4"/>
        <v>0</v>
      </c>
      <c r="S11" s="21"/>
      <c r="T11" s="2"/>
      <c r="U11" s="2"/>
    </row>
    <row r="12" spans="1:21" x14ac:dyDescent="0.25">
      <c r="A12" s="81" t="s">
        <v>10</v>
      </c>
      <c r="B12" s="82"/>
      <c r="C12" s="14">
        <v>320</v>
      </c>
      <c r="D12" s="14">
        <v>360</v>
      </c>
      <c r="E12" s="15">
        <f t="shared" si="0"/>
        <v>0.125</v>
      </c>
      <c r="F12" s="14">
        <v>226</v>
      </c>
      <c r="G12" s="14">
        <v>245</v>
      </c>
      <c r="H12" s="16">
        <f t="shared" si="1"/>
        <v>8.4070796460176997E-2</v>
      </c>
      <c r="I12" s="14">
        <v>0</v>
      </c>
      <c r="J12" s="14">
        <v>0</v>
      </c>
      <c r="K12" s="15">
        <v>0</v>
      </c>
      <c r="L12" s="17"/>
      <c r="M12" s="18">
        <v>1027</v>
      </c>
      <c r="N12" s="18">
        <v>559</v>
      </c>
      <c r="O12" s="18">
        <v>522</v>
      </c>
      <c r="P12" s="19">
        <f t="shared" si="2"/>
        <v>0.35053554040895812</v>
      </c>
      <c r="Q12" s="19">
        <f t="shared" si="3"/>
        <v>0.43828264758497315</v>
      </c>
      <c r="R12" s="20">
        <f t="shared" si="4"/>
        <v>0</v>
      </c>
      <c r="S12" s="21"/>
      <c r="T12" s="2"/>
      <c r="U12" s="2"/>
    </row>
    <row r="13" spans="1:21" x14ac:dyDescent="0.25">
      <c r="A13" s="81" t="s">
        <v>11</v>
      </c>
      <c r="B13" s="82"/>
      <c r="C13" s="23">
        <v>51</v>
      </c>
      <c r="D13" s="23">
        <v>93</v>
      </c>
      <c r="E13" s="15">
        <f t="shared" si="0"/>
        <v>0.82352941176470584</v>
      </c>
      <c r="F13" s="23">
        <v>4</v>
      </c>
      <c r="G13" s="23">
        <v>2</v>
      </c>
      <c r="H13" s="16">
        <f t="shared" si="1"/>
        <v>-0.5</v>
      </c>
      <c r="I13" s="23">
        <v>0</v>
      </c>
      <c r="J13" s="23">
        <v>0</v>
      </c>
      <c r="K13" s="15">
        <v>0</v>
      </c>
      <c r="L13" s="17"/>
      <c r="M13" s="18">
        <v>63</v>
      </c>
      <c r="N13" s="18">
        <v>45</v>
      </c>
      <c r="O13" s="18">
        <v>44</v>
      </c>
      <c r="P13" s="19">
        <f t="shared" si="2"/>
        <v>1.4761904761904763</v>
      </c>
      <c r="Q13" s="19">
        <f t="shared" si="3"/>
        <v>4.4444444444444446E-2</v>
      </c>
      <c r="R13" s="20">
        <f t="shared" si="4"/>
        <v>0</v>
      </c>
      <c r="S13" s="21"/>
      <c r="T13" s="2"/>
      <c r="U13" s="2"/>
    </row>
    <row r="14" spans="1:21" x14ac:dyDescent="0.25">
      <c r="A14" s="72" t="s">
        <v>12</v>
      </c>
      <c r="B14" s="73"/>
      <c r="C14" s="22">
        <v>744</v>
      </c>
      <c r="D14" s="22">
        <v>755</v>
      </c>
      <c r="E14" s="15">
        <f t="shared" si="0"/>
        <v>1.4784946236559141E-2</v>
      </c>
      <c r="F14" s="22">
        <v>83</v>
      </c>
      <c r="G14" s="22">
        <v>137</v>
      </c>
      <c r="H14" s="16">
        <f t="shared" si="1"/>
        <v>0.6506024096385542</v>
      </c>
      <c r="I14" s="22">
        <v>0</v>
      </c>
      <c r="J14" s="22">
        <v>0</v>
      </c>
      <c r="K14" s="15">
        <v>0</v>
      </c>
      <c r="L14" s="17"/>
      <c r="M14" s="18">
        <v>920</v>
      </c>
      <c r="N14" s="18">
        <v>308</v>
      </c>
      <c r="O14" s="18">
        <v>295</v>
      </c>
      <c r="P14" s="19">
        <f t="shared" si="2"/>
        <v>0.82065217391304346</v>
      </c>
      <c r="Q14" s="19">
        <f t="shared" si="3"/>
        <v>0.44480519480519481</v>
      </c>
      <c r="R14" s="20">
        <f t="shared" si="4"/>
        <v>0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2442</v>
      </c>
      <c r="D15" s="26">
        <f>D7+D14</f>
        <v>2500</v>
      </c>
      <c r="E15" s="27">
        <f t="shared" si="0"/>
        <v>2.375102375102375E-2</v>
      </c>
      <c r="F15" s="25">
        <f>F7+F14</f>
        <v>1317</v>
      </c>
      <c r="G15" s="25">
        <f>G7+G14</f>
        <v>1315</v>
      </c>
      <c r="H15" s="28">
        <f t="shared" si="1"/>
        <v>-1.5186028853454822E-3</v>
      </c>
      <c r="I15" s="25">
        <f>I7+I14</f>
        <v>0</v>
      </c>
      <c r="J15" s="25">
        <f>J7+J14</f>
        <v>0</v>
      </c>
      <c r="K15" s="27">
        <v>0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2"/>
        <v>0.52631578947368418</v>
      </c>
      <c r="Q15" s="31">
        <f t="shared" si="3"/>
        <v>0.51649646504320501</v>
      </c>
      <c r="R15" s="32">
        <f t="shared" si="4"/>
        <v>0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215</v>
      </c>
      <c r="D17" s="43">
        <v>242</v>
      </c>
      <c r="E17" s="15">
        <f t="shared" ref="E17:E55" si="5">(D17-C17)/C17</f>
        <v>0.12558139534883722</v>
      </c>
      <c r="F17" s="22">
        <v>152</v>
      </c>
      <c r="G17" s="22">
        <v>163</v>
      </c>
      <c r="H17" s="16">
        <f t="shared" ref="H17:H43" si="6">(G17-F17)/F17</f>
        <v>7.2368421052631582E-2</v>
      </c>
      <c r="I17" s="22">
        <v>0</v>
      </c>
      <c r="J17" s="22">
        <v>0</v>
      </c>
      <c r="K17" s="44">
        <v>0</v>
      </c>
      <c r="L17" s="45"/>
      <c r="M17" s="18">
        <v>280</v>
      </c>
      <c r="N17" s="18">
        <v>125</v>
      </c>
      <c r="O17" s="46">
        <v>123</v>
      </c>
      <c r="P17" s="19">
        <f t="shared" ref="P17:P55" si="7">D17/M17</f>
        <v>0.86428571428571432</v>
      </c>
      <c r="Q17" s="19">
        <f t="shared" ref="Q17:Q47" si="8">G17/N17</f>
        <v>1.304</v>
      </c>
      <c r="R17" s="20">
        <f t="shared" ref="R17:R47" si="9">J17/O17</f>
        <v>0</v>
      </c>
      <c r="S17" s="21"/>
      <c r="T17" s="2"/>
      <c r="U17" s="2"/>
    </row>
    <row r="18" spans="1:21" x14ac:dyDescent="0.25">
      <c r="A18" s="79"/>
      <c r="B18" s="42" t="s">
        <v>17</v>
      </c>
      <c r="C18" s="47">
        <v>300</v>
      </c>
      <c r="D18" s="48">
        <v>353</v>
      </c>
      <c r="E18" s="44">
        <f t="shared" si="5"/>
        <v>0.17666666666666667</v>
      </c>
      <c r="F18" s="47">
        <v>198</v>
      </c>
      <c r="G18" s="47">
        <v>223</v>
      </c>
      <c r="H18" s="49">
        <f t="shared" si="6"/>
        <v>0.12626262626262627</v>
      </c>
      <c r="I18" s="47">
        <v>0</v>
      </c>
      <c r="J18" s="47">
        <v>0</v>
      </c>
      <c r="K18" s="15">
        <v>0</v>
      </c>
      <c r="L18" s="45"/>
      <c r="M18" s="50">
        <v>451</v>
      </c>
      <c r="N18" s="50">
        <v>215</v>
      </c>
      <c r="O18" s="50">
        <v>211</v>
      </c>
      <c r="P18" s="19">
        <f t="shared" si="7"/>
        <v>0.78270509977827052</v>
      </c>
      <c r="Q18" s="19">
        <f t="shared" si="8"/>
        <v>1.0372093023255815</v>
      </c>
      <c r="R18" s="20">
        <f t="shared" si="9"/>
        <v>0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125</v>
      </c>
      <c r="D19" s="53">
        <v>103</v>
      </c>
      <c r="E19" s="54">
        <f t="shared" si="5"/>
        <v>-0.17599999999999999</v>
      </c>
      <c r="F19" s="52">
        <v>11</v>
      </c>
      <c r="G19" s="52">
        <v>24</v>
      </c>
      <c r="H19" s="55">
        <f t="shared" si="6"/>
        <v>1.1818181818181819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7"/>
        <v>0.67320261437908502</v>
      </c>
      <c r="Q19" s="58">
        <f t="shared" si="8"/>
        <v>0.8571428571428571</v>
      </c>
      <c r="R19" s="59">
        <f t="shared" si="9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231</v>
      </c>
      <c r="D20" s="48">
        <v>250</v>
      </c>
      <c r="E20" s="44">
        <f t="shared" si="5"/>
        <v>8.2251082251082255E-2</v>
      </c>
      <c r="F20" s="47">
        <v>176</v>
      </c>
      <c r="G20" s="47">
        <v>174</v>
      </c>
      <c r="H20" s="49">
        <f t="shared" si="6"/>
        <v>-1.1363636363636364E-2</v>
      </c>
      <c r="I20" s="47">
        <v>0</v>
      </c>
      <c r="J20" s="47">
        <v>0</v>
      </c>
      <c r="K20" s="44">
        <v>0</v>
      </c>
      <c r="L20" s="45"/>
      <c r="M20" s="50">
        <v>321</v>
      </c>
      <c r="N20" s="50">
        <v>158</v>
      </c>
      <c r="O20" s="50">
        <v>151</v>
      </c>
      <c r="P20" s="61">
        <f t="shared" si="7"/>
        <v>0.77881619937694702</v>
      </c>
      <c r="Q20" s="61">
        <f t="shared" si="8"/>
        <v>1.1012658227848102</v>
      </c>
      <c r="R20" s="62">
        <f t="shared" si="9"/>
        <v>0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314</v>
      </c>
      <c r="D21" s="43">
        <v>355</v>
      </c>
      <c r="E21" s="15">
        <f t="shared" si="5"/>
        <v>0.13057324840764331</v>
      </c>
      <c r="F21" s="22">
        <v>233</v>
      </c>
      <c r="G21" s="22">
        <v>233</v>
      </c>
      <c r="H21" s="16">
        <f t="shared" si="6"/>
        <v>0</v>
      </c>
      <c r="I21" s="22">
        <v>0</v>
      </c>
      <c r="J21" s="22">
        <v>0</v>
      </c>
      <c r="K21" s="15">
        <v>0</v>
      </c>
      <c r="L21" s="45"/>
      <c r="M21" s="18">
        <v>563</v>
      </c>
      <c r="N21" s="18">
        <v>302</v>
      </c>
      <c r="O21" s="18">
        <v>283</v>
      </c>
      <c r="P21" s="19">
        <f t="shared" si="7"/>
        <v>0.63055062166962694</v>
      </c>
      <c r="Q21" s="19">
        <f t="shared" si="8"/>
        <v>0.77152317880794707</v>
      </c>
      <c r="R21" s="20">
        <f t="shared" si="9"/>
        <v>0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163</v>
      </c>
      <c r="D22" s="53">
        <v>195</v>
      </c>
      <c r="E22" s="54">
        <f t="shared" si="5"/>
        <v>0.19631901840490798</v>
      </c>
      <c r="F22" s="52">
        <v>14</v>
      </c>
      <c r="G22" s="52">
        <v>32</v>
      </c>
      <c r="H22" s="55">
        <f t="shared" si="6"/>
        <v>1.2857142857142858</v>
      </c>
      <c r="I22" s="52">
        <v>0</v>
      </c>
      <c r="J22" s="52">
        <v>0</v>
      </c>
      <c r="K22" s="54">
        <v>0</v>
      </c>
      <c r="L22" s="56"/>
      <c r="M22" s="57">
        <v>186</v>
      </c>
      <c r="N22" s="57">
        <v>62</v>
      </c>
      <c r="O22" s="57">
        <v>60</v>
      </c>
      <c r="P22" s="58">
        <f t="shared" si="7"/>
        <v>1.0483870967741935</v>
      </c>
      <c r="Q22" s="58">
        <f t="shared" si="8"/>
        <v>0.5161290322580645</v>
      </c>
      <c r="R22" s="59">
        <f t="shared" si="9"/>
        <v>0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274</v>
      </c>
      <c r="D23" s="48">
        <v>270</v>
      </c>
      <c r="E23" s="44">
        <f t="shared" si="5"/>
        <v>-1.4598540145985401E-2</v>
      </c>
      <c r="F23" s="47">
        <v>212</v>
      </c>
      <c r="G23" s="47">
        <v>207</v>
      </c>
      <c r="H23" s="49">
        <f t="shared" si="6"/>
        <v>-2.358490566037736E-2</v>
      </c>
      <c r="I23" s="47">
        <v>0</v>
      </c>
      <c r="J23" s="47">
        <v>0</v>
      </c>
      <c r="K23" s="44">
        <v>0</v>
      </c>
      <c r="L23" s="45"/>
      <c r="M23" s="50">
        <v>348</v>
      </c>
      <c r="N23" s="50">
        <v>173</v>
      </c>
      <c r="O23" s="50">
        <v>162</v>
      </c>
      <c r="P23" s="61">
        <f t="shared" si="7"/>
        <v>0.77586206896551724</v>
      </c>
      <c r="Q23" s="61">
        <f t="shared" si="8"/>
        <v>1.1965317919075145</v>
      </c>
      <c r="R23" s="62">
        <f t="shared" si="9"/>
        <v>0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368</v>
      </c>
      <c r="D24" s="43">
        <v>358</v>
      </c>
      <c r="E24" s="15">
        <f t="shared" si="5"/>
        <v>-2.717391304347826E-2</v>
      </c>
      <c r="F24" s="22">
        <v>274</v>
      </c>
      <c r="G24" s="22">
        <v>255</v>
      </c>
      <c r="H24" s="16">
        <f t="shared" si="6"/>
        <v>-6.9343065693430656E-2</v>
      </c>
      <c r="I24" s="22">
        <v>0</v>
      </c>
      <c r="J24" s="22">
        <v>0</v>
      </c>
      <c r="K24" s="15">
        <v>0</v>
      </c>
      <c r="L24" s="45"/>
      <c r="M24" s="18">
        <v>532</v>
      </c>
      <c r="N24" s="18">
        <v>273</v>
      </c>
      <c r="O24" s="18">
        <v>261</v>
      </c>
      <c r="P24" s="19">
        <f t="shared" si="7"/>
        <v>0.67293233082706772</v>
      </c>
      <c r="Q24" s="19">
        <f t="shared" si="8"/>
        <v>0.93406593406593408</v>
      </c>
      <c r="R24" s="20">
        <f t="shared" si="9"/>
        <v>0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203</v>
      </c>
      <c r="D25" s="53">
        <v>227</v>
      </c>
      <c r="E25" s="54">
        <f t="shared" si="5"/>
        <v>0.11822660098522167</v>
      </c>
      <c r="F25" s="52">
        <v>15</v>
      </c>
      <c r="G25" s="52">
        <v>39</v>
      </c>
      <c r="H25" s="55">
        <f t="shared" si="6"/>
        <v>1.6</v>
      </c>
      <c r="I25" s="52">
        <v>0</v>
      </c>
      <c r="J25" s="52">
        <v>0</v>
      </c>
      <c r="K25" s="54">
        <v>0</v>
      </c>
      <c r="L25" s="56"/>
      <c r="M25" s="57">
        <v>224</v>
      </c>
      <c r="N25" s="57">
        <v>57</v>
      </c>
      <c r="O25" s="57">
        <v>57</v>
      </c>
      <c r="P25" s="58">
        <f t="shared" si="7"/>
        <v>1.0133928571428572</v>
      </c>
      <c r="Q25" s="58">
        <f t="shared" si="8"/>
        <v>0.68421052631578949</v>
      </c>
      <c r="R25" s="59">
        <f t="shared" si="9"/>
        <v>0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156</v>
      </c>
      <c r="D26" s="48">
        <v>145</v>
      </c>
      <c r="E26" s="44">
        <f t="shared" si="5"/>
        <v>-7.0512820512820512E-2</v>
      </c>
      <c r="F26" s="47">
        <v>114</v>
      </c>
      <c r="G26" s="47">
        <v>91</v>
      </c>
      <c r="H26" s="49">
        <f t="shared" si="6"/>
        <v>-0.20175438596491227</v>
      </c>
      <c r="I26" s="47">
        <v>0</v>
      </c>
      <c r="J26" s="47">
        <v>0</v>
      </c>
      <c r="K26" s="44">
        <v>0</v>
      </c>
      <c r="L26" s="45"/>
      <c r="M26" s="50">
        <v>250</v>
      </c>
      <c r="N26" s="50">
        <v>133</v>
      </c>
      <c r="O26" s="50">
        <v>128</v>
      </c>
      <c r="P26" s="61">
        <f t="shared" si="7"/>
        <v>0.57999999999999996</v>
      </c>
      <c r="Q26" s="61">
        <f t="shared" si="8"/>
        <v>0.68421052631578949</v>
      </c>
      <c r="R26" s="62">
        <f t="shared" si="9"/>
        <v>0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171</v>
      </c>
      <c r="D27" s="43">
        <v>175</v>
      </c>
      <c r="E27" s="15">
        <f t="shared" si="5"/>
        <v>2.3391812865497075E-2</v>
      </c>
      <c r="F27" s="22">
        <v>122</v>
      </c>
      <c r="G27" s="22">
        <v>102</v>
      </c>
      <c r="H27" s="16">
        <f t="shared" si="6"/>
        <v>-0.16393442622950818</v>
      </c>
      <c r="I27" s="22">
        <v>0</v>
      </c>
      <c r="J27" s="22">
        <v>0</v>
      </c>
      <c r="K27" s="15">
        <v>0</v>
      </c>
      <c r="L27" s="45"/>
      <c r="M27" s="18">
        <v>350</v>
      </c>
      <c r="N27" s="18">
        <v>203</v>
      </c>
      <c r="O27" s="18">
        <v>197</v>
      </c>
      <c r="P27" s="19">
        <f t="shared" si="7"/>
        <v>0.5</v>
      </c>
      <c r="Q27" s="19">
        <f t="shared" si="8"/>
        <v>0.50246305418719217</v>
      </c>
      <c r="R27" s="20">
        <f t="shared" si="9"/>
        <v>0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17</v>
      </c>
      <c r="D28" s="53">
        <v>35</v>
      </c>
      <c r="E28" s="54">
        <f t="shared" si="5"/>
        <v>1.0588235294117647</v>
      </c>
      <c r="F28" s="52">
        <v>1</v>
      </c>
      <c r="G28" s="52">
        <v>1</v>
      </c>
      <c r="H28" s="55">
        <v>0</v>
      </c>
      <c r="I28" s="52">
        <v>0</v>
      </c>
      <c r="J28" s="52">
        <v>0</v>
      </c>
      <c r="K28" s="54">
        <v>0</v>
      </c>
      <c r="L28" s="56"/>
      <c r="M28" s="57">
        <v>23</v>
      </c>
      <c r="N28" s="57">
        <v>10</v>
      </c>
      <c r="O28" s="57">
        <v>10</v>
      </c>
      <c r="P28" s="58">
        <f t="shared" si="7"/>
        <v>1.5217391304347827</v>
      </c>
      <c r="Q28" s="58">
        <f t="shared" si="8"/>
        <v>0.1</v>
      </c>
      <c r="R28" s="59">
        <f t="shared" si="9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49</v>
      </c>
      <c r="D29" s="48">
        <v>35</v>
      </c>
      <c r="E29" s="44">
        <f t="shared" si="5"/>
        <v>-0.2857142857142857</v>
      </c>
      <c r="F29" s="47">
        <v>36</v>
      </c>
      <c r="G29" s="47">
        <v>18</v>
      </c>
      <c r="H29" s="49">
        <f t="shared" si="6"/>
        <v>-0.5</v>
      </c>
      <c r="I29" s="47">
        <v>0</v>
      </c>
      <c r="J29" s="47">
        <v>0</v>
      </c>
      <c r="K29" s="44">
        <v>0</v>
      </c>
      <c r="L29" s="45"/>
      <c r="M29" s="50">
        <v>67</v>
      </c>
      <c r="N29" s="50">
        <v>35</v>
      </c>
      <c r="O29" s="50">
        <v>35</v>
      </c>
      <c r="P29" s="61">
        <f t="shared" si="7"/>
        <v>0.52238805970149249</v>
      </c>
      <c r="Q29" s="61">
        <f t="shared" si="8"/>
        <v>0.51428571428571423</v>
      </c>
      <c r="R29" s="62">
        <f t="shared" si="9"/>
        <v>0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74</v>
      </c>
      <c r="D30" s="43">
        <v>62</v>
      </c>
      <c r="E30" s="15">
        <f t="shared" si="5"/>
        <v>-0.16216216216216217</v>
      </c>
      <c r="F30" s="22">
        <v>52</v>
      </c>
      <c r="G30" s="22">
        <v>34</v>
      </c>
      <c r="H30" s="16">
        <f t="shared" si="6"/>
        <v>-0.34615384615384615</v>
      </c>
      <c r="I30" s="22">
        <v>0</v>
      </c>
      <c r="J30" s="22">
        <v>0</v>
      </c>
      <c r="K30" s="15">
        <v>0</v>
      </c>
      <c r="L30" s="45"/>
      <c r="M30" s="18">
        <v>136</v>
      </c>
      <c r="N30" s="18">
        <v>70</v>
      </c>
      <c r="O30" s="18">
        <v>69</v>
      </c>
      <c r="P30" s="19">
        <f t="shared" si="7"/>
        <v>0.45588235294117646</v>
      </c>
      <c r="Q30" s="19">
        <f t="shared" si="8"/>
        <v>0.48571428571428571</v>
      </c>
      <c r="R30" s="20">
        <f t="shared" si="9"/>
        <v>0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75</v>
      </c>
      <c r="D31" s="53">
        <v>70</v>
      </c>
      <c r="E31" s="54">
        <f t="shared" si="5"/>
        <v>-6.6666666666666666E-2</v>
      </c>
      <c r="F31" s="52">
        <v>24</v>
      </c>
      <c r="G31" s="52">
        <v>21</v>
      </c>
      <c r="H31" s="55">
        <f t="shared" si="6"/>
        <v>-0.125</v>
      </c>
      <c r="I31" s="52">
        <v>0</v>
      </c>
      <c r="J31" s="52">
        <v>0</v>
      </c>
      <c r="K31" s="54">
        <v>0</v>
      </c>
      <c r="L31" s="56"/>
      <c r="M31" s="57">
        <v>119</v>
      </c>
      <c r="N31" s="57">
        <v>75</v>
      </c>
      <c r="O31" s="57">
        <v>68</v>
      </c>
      <c r="P31" s="58">
        <f t="shared" si="7"/>
        <v>0.58823529411764708</v>
      </c>
      <c r="Q31" s="58">
        <f t="shared" si="8"/>
        <v>0.28000000000000003</v>
      </c>
      <c r="R31" s="59">
        <f t="shared" si="9"/>
        <v>0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11</v>
      </c>
      <c r="D32" s="48">
        <v>9</v>
      </c>
      <c r="E32" s="44">
        <f t="shared" si="5"/>
        <v>-0.18181818181818182</v>
      </c>
      <c r="F32" s="47">
        <v>9</v>
      </c>
      <c r="G32" s="47">
        <v>7</v>
      </c>
      <c r="H32" s="49">
        <f t="shared" si="6"/>
        <v>-0.22222222222222221</v>
      </c>
      <c r="I32" s="47">
        <v>0</v>
      </c>
      <c r="J32" s="47">
        <v>0</v>
      </c>
      <c r="K32" s="44">
        <v>0</v>
      </c>
      <c r="L32" s="45"/>
      <c r="M32" s="50">
        <v>14</v>
      </c>
      <c r="N32" s="50">
        <v>12</v>
      </c>
      <c r="O32" s="50">
        <v>12</v>
      </c>
      <c r="P32" s="61">
        <f t="shared" si="7"/>
        <v>0.6428571428571429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20</v>
      </c>
      <c r="D33" s="43">
        <v>18</v>
      </c>
      <c r="E33" s="15">
        <f t="shared" si="5"/>
        <v>-0.1</v>
      </c>
      <c r="F33" s="22">
        <v>13</v>
      </c>
      <c r="G33" s="22">
        <v>14</v>
      </c>
      <c r="H33" s="16">
        <f t="shared" si="6"/>
        <v>7.6923076923076927E-2</v>
      </c>
      <c r="I33" s="22">
        <v>0</v>
      </c>
      <c r="J33" s="22">
        <v>0</v>
      </c>
      <c r="K33" s="15">
        <v>0</v>
      </c>
      <c r="L33" s="45"/>
      <c r="M33" s="18">
        <v>36</v>
      </c>
      <c r="N33" s="18">
        <v>23</v>
      </c>
      <c r="O33" s="18">
        <v>22</v>
      </c>
      <c r="P33" s="19">
        <f t="shared" si="7"/>
        <v>0.5</v>
      </c>
      <c r="Q33" s="19">
        <f t="shared" si="8"/>
        <v>0.60869565217391308</v>
      </c>
      <c r="R33" s="20">
        <f t="shared" si="9"/>
        <v>0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93</v>
      </c>
      <c r="D34" s="53">
        <v>72</v>
      </c>
      <c r="E34" s="54">
        <f t="shared" si="5"/>
        <v>-0.22580645161290322</v>
      </c>
      <c r="F34" s="52">
        <v>9</v>
      </c>
      <c r="G34" s="52">
        <v>7</v>
      </c>
      <c r="H34" s="55">
        <f t="shared" si="6"/>
        <v>-0.22222222222222221</v>
      </c>
      <c r="I34" s="52">
        <v>0</v>
      </c>
      <c r="J34" s="52">
        <v>0</v>
      </c>
      <c r="K34" s="54">
        <v>0</v>
      </c>
      <c r="L34" s="56"/>
      <c r="M34" s="57">
        <v>105</v>
      </c>
      <c r="N34" s="57">
        <v>27</v>
      </c>
      <c r="O34" s="57">
        <v>27</v>
      </c>
      <c r="P34" s="58">
        <f t="shared" si="7"/>
        <v>0.68571428571428572</v>
      </c>
      <c r="Q34" s="58">
        <f t="shared" si="8"/>
        <v>0.25925925925925924</v>
      </c>
      <c r="R34" s="59">
        <f t="shared" si="9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95</v>
      </c>
      <c r="D35" s="48">
        <v>72</v>
      </c>
      <c r="E35" s="44">
        <f t="shared" si="5"/>
        <v>-0.24210526315789474</v>
      </c>
      <c r="F35" s="47">
        <v>62</v>
      </c>
      <c r="G35" s="47">
        <v>44</v>
      </c>
      <c r="H35" s="49">
        <f t="shared" si="6"/>
        <v>-0.29032258064516131</v>
      </c>
      <c r="I35" s="47">
        <v>0</v>
      </c>
      <c r="J35" s="47">
        <v>0</v>
      </c>
      <c r="K35" s="44">
        <v>0</v>
      </c>
      <c r="L35" s="45"/>
      <c r="M35" s="50">
        <v>133</v>
      </c>
      <c r="N35" s="50">
        <v>82</v>
      </c>
      <c r="O35" s="50">
        <v>74</v>
      </c>
      <c r="P35" s="61">
        <f t="shared" si="7"/>
        <v>0.54135338345864659</v>
      </c>
      <c r="Q35" s="61">
        <f t="shared" si="8"/>
        <v>0.53658536585365857</v>
      </c>
      <c r="R35" s="62">
        <f t="shared" si="9"/>
        <v>0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122</v>
      </c>
      <c r="D36" s="43">
        <v>100</v>
      </c>
      <c r="E36" s="15">
        <f t="shared" si="5"/>
        <v>-0.18032786885245902</v>
      </c>
      <c r="F36" s="22">
        <v>85</v>
      </c>
      <c r="G36" s="22">
        <v>61</v>
      </c>
      <c r="H36" s="16">
        <f t="shared" si="6"/>
        <v>-0.28235294117647058</v>
      </c>
      <c r="I36" s="22">
        <v>0</v>
      </c>
      <c r="J36" s="22">
        <v>0</v>
      </c>
      <c r="K36" s="15">
        <v>0</v>
      </c>
      <c r="L36" s="45"/>
      <c r="M36" s="18">
        <v>258</v>
      </c>
      <c r="N36" s="18">
        <v>162</v>
      </c>
      <c r="O36" s="18">
        <v>154</v>
      </c>
      <c r="P36" s="19">
        <f t="shared" si="7"/>
        <v>0.38759689922480622</v>
      </c>
      <c r="Q36" s="19">
        <f t="shared" si="8"/>
        <v>0.37654320987654322</v>
      </c>
      <c r="R36" s="20">
        <f t="shared" si="9"/>
        <v>0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29</v>
      </c>
      <c r="D37" s="53">
        <v>20</v>
      </c>
      <c r="E37" s="54">
        <f t="shared" si="5"/>
        <v>-0.31034482758620691</v>
      </c>
      <c r="F37" s="52">
        <v>4</v>
      </c>
      <c r="G37" s="52">
        <v>6</v>
      </c>
      <c r="H37" s="55">
        <f t="shared" si="6"/>
        <v>0.5</v>
      </c>
      <c r="I37" s="52">
        <v>0</v>
      </c>
      <c r="J37" s="52">
        <v>0</v>
      </c>
      <c r="K37" s="54">
        <v>0</v>
      </c>
      <c r="L37" s="56"/>
      <c r="M37" s="57">
        <v>57</v>
      </c>
      <c r="N37" s="57">
        <v>32</v>
      </c>
      <c r="O37" s="57">
        <v>31</v>
      </c>
      <c r="P37" s="58">
        <f t="shared" si="7"/>
        <v>0.35087719298245612</v>
      </c>
      <c r="Q37" s="58">
        <f t="shared" si="8"/>
        <v>0.1875</v>
      </c>
      <c r="R37" s="59">
        <f t="shared" si="9"/>
        <v>0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14</v>
      </c>
      <c r="D38" s="48">
        <v>10</v>
      </c>
      <c r="E38" s="44">
        <f t="shared" si="5"/>
        <v>-0.2857142857142857</v>
      </c>
      <c r="F38" s="47">
        <v>11</v>
      </c>
      <c r="G38" s="47">
        <v>7</v>
      </c>
      <c r="H38" s="49">
        <f t="shared" si="6"/>
        <v>-0.36363636363636365</v>
      </c>
      <c r="I38" s="47">
        <v>0</v>
      </c>
      <c r="J38" s="47">
        <v>0</v>
      </c>
      <c r="K38" s="44">
        <v>0</v>
      </c>
      <c r="L38" s="45"/>
      <c r="M38" s="50">
        <v>18</v>
      </c>
      <c r="N38" s="50">
        <v>10</v>
      </c>
      <c r="O38" s="50">
        <v>9</v>
      </c>
      <c r="P38" s="61">
        <f t="shared" si="7"/>
        <v>0.55555555555555558</v>
      </c>
      <c r="Q38" s="61">
        <f t="shared" si="8"/>
        <v>0.7</v>
      </c>
      <c r="R38" s="62">
        <f t="shared" si="9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24</v>
      </c>
      <c r="D39" s="43">
        <v>20</v>
      </c>
      <c r="E39" s="15">
        <f t="shared" si="5"/>
        <v>-0.16666666666666666</v>
      </c>
      <c r="F39" s="22">
        <v>18</v>
      </c>
      <c r="G39" s="22">
        <v>14</v>
      </c>
      <c r="H39" s="16">
        <f t="shared" si="6"/>
        <v>-0.22222222222222221</v>
      </c>
      <c r="I39" s="22">
        <v>0</v>
      </c>
      <c r="J39" s="22">
        <v>0</v>
      </c>
      <c r="K39" s="15">
        <v>0</v>
      </c>
      <c r="L39" s="45"/>
      <c r="M39" s="18">
        <v>39</v>
      </c>
      <c r="N39" s="18">
        <v>17</v>
      </c>
      <c r="O39" s="18">
        <v>16</v>
      </c>
      <c r="P39" s="19">
        <f t="shared" si="7"/>
        <v>0.51282051282051277</v>
      </c>
      <c r="Q39" s="19">
        <f t="shared" si="8"/>
        <v>0.82352941176470584</v>
      </c>
      <c r="R39" s="20">
        <f t="shared" si="9"/>
        <v>0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20</v>
      </c>
      <c r="D40" s="53">
        <v>23</v>
      </c>
      <c r="E40" s="54">
        <f t="shared" si="5"/>
        <v>0.15</v>
      </c>
      <c r="F40" s="52">
        <v>3</v>
      </c>
      <c r="G40" s="52">
        <v>4</v>
      </c>
      <c r="H40" s="55">
        <f t="shared" si="6"/>
        <v>0.33333333333333331</v>
      </c>
      <c r="I40" s="52">
        <v>0</v>
      </c>
      <c r="J40" s="52">
        <v>0</v>
      </c>
      <c r="K40" s="54">
        <v>0</v>
      </c>
      <c r="L40" s="56"/>
      <c r="M40" s="57">
        <v>25</v>
      </c>
      <c r="N40" s="57">
        <v>6</v>
      </c>
      <c r="O40" s="57">
        <v>6</v>
      </c>
      <c r="P40" s="58">
        <f t="shared" si="7"/>
        <v>0.92</v>
      </c>
      <c r="Q40" s="58">
        <f t="shared" si="8"/>
        <v>0.66666666666666663</v>
      </c>
      <c r="R40" s="59">
        <f t="shared" si="9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176</v>
      </c>
      <c r="D41" s="48">
        <v>155</v>
      </c>
      <c r="E41" s="44">
        <f t="shared" si="5"/>
        <v>-0.11931818181818182</v>
      </c>
      <c r="F41" s="47">
        <v>151</v>
      </c>
      <c r="G41" s="47">
        <v>140</v>
      </c>
      <c r="H41" s="49">
        <f t="shared" si="6"/>
        <v>-7.2847682119205295E-2</v>
      </c>
      <c r="I41" s="47">
        <v>0</v>
      </c>
      <c r="J41" s="47">
        <v>0</v>
      </c>
      <c r="K41" s="44">
        <v>0</v>
      </c>
      <c r="L41" s="45"/>
      <c r="M41" s="50">
        <v>566</v>
      </c>
      <c r="N41" s="50">
        <v>352</v>
      </c>
      <c r="O41" s="50">
        <v>320</v>
      </c>
      <c r="P41" s="61">
        <f t="shared" si="7"/>
        <v>0.27385159010600707</v>
      </c>
      <c r="Q41" s="61">
        <f t="shared" si="8"/>
        <v>0.39772727272727271</v>
      </c>
      <c r="R41" s="62">
        <f t="shared" si="9"/>
        <v>0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253</v>
      </c>
      <c r="D42" s="53">
        <v>257</v>
      </c>
      <c r="E42" s="54">
        <f t="shared" si="5"/>
        <v>1.5810276679841896E-2</v>
      </c>
      <c r="F42" s="52">
        <v>196</v>
      </c>
      <c r="G42" s="52">
        <v>213</v>
      </c>
      <c r="H42" s="55">
        <f t="shared" si="6"/>
        <v>8.673469387755102E-2</v>
      </c>
      <c r="I42" s="52">
        <v>0</v>
      </c>
      <c r="J42" s="52">
        <v>0</v>
      </c>
      <c r="K42" s="54">
        <v>0</v>
      </c>
      <c r="L42" s="56"/>
      <c r="M42" s="57">
        <v>1174</v>
      </c>
      <c r="N42" s="57">
        <v>765</v>
      </c>
      <c r="O42" s="57">
        <v>699</v>
      </c>
      <c r="P42" s="58">
        <f t="shared" si="7"/>
        <v>0.21890971039182283</v>
      </c>
      <c r="Q42" s="58">
        <f t="shared" si="8"/>
        <v>0.27843137254901962</v>
      </c>
      <c r="R42" s="59">
        <f t="shared" si="9"/>
        <v>0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2</v>
      </c>
      <c r="D43" s="63">
        <v>3</v>
      </c>
      <c r="E43" s="44">
        <f t="shared" si="5"/>
        <v>0.5</v>
      </c>
      <c r="F43" s="47">
        <v>1</v>
      </c>
      <c r="G43" s="63">
        <v>1</v>
      </c>
      <c r="H43" s="49">
        <f t="shared" si="6"/>
        <v>0</v>
      </c>
      <c r="I43" s="47">
        <v>0</v>
      </c>
      <c r="J43" s="23">
        <v>0</v>
      </c>
      <c r="K43" s="44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6</v>
      </c>
      <c r="D44" s="43">
        <v>11</v>
      </c>
      <c r="E44" s="15">
        <f t="shared" si="5"/>
        <v>0.83333333333333337</v>
      </c>
      <c r="F44" s="22">
        <v>5</v>
      </c>
      <c r="G44" s="22">
        <v>3</v>
      </c>
      <c r="H44" s="49">
        <f>(G44-F44)/F44</f>
        <v>-0.4</v>
      </c>
      <c r="I44" s="22">
        <v>0</v>
      </c>
      <c r="J44" s="22">
        <v>0</v>
      </c>
      <c r="K44" s="44">
        <v>0</v>
      </c>
      <c r="L44" s="45"/>
      <c r="M44" s="18">
        <v>27</v>
      </c>
      <c r="N44" s="18">
        <v>22</v>
      </c>
      <c r="O44" s="18">
        <v>21</v>
      </c>
      <c r="P44" s="19">
        <f t="shared" si="7"/>
        <v>0.40740740740740738</v>
      </c>
      <c r="Q44" s="19">
        <f t="shared" si="8"/>
        <v>0.13636363636363635</v>
      </c>
      <c r="R44" s="20">
        <f t="shared" si="9"/>
        <v>0</v>
      </c>
      <c r="S44" s="21"/>
    </row>
    <row r="45" spans="1:21" ht="15.75" thickBot="1" x14ac:dyDescent="0.3">
      <c r="A45" s="70"/>
      <c r="B45" s="51" t="s">
        <v>18</v>
      </c>
      <c r="C45" s="52">
        <v>19</v>
      </c>
      <c r="D45" s="53">
        <v>10</v>
      </c>
      <c r="E45" s="54">
        <f t="shared" si="5"/>
        <v>-0.47368421052631576</v>
      </c>
      <c r="F45" s="52">
        <v>2</v>
      </c>
      <c r="G45" s="52">
        <v>3</v>
      </c>
      <c r="H45" s="55">
        <f>(G45-F45)/F45</f>
        <v>0.5</v>
      </c>
      <c r="I45" s="52">
        <v>0</v>
      </c>
      <c r="J45" s="52">
        <v>0</v>
      </c>
      <c r="K45" s="54">
        <v>0</v>
      </c>
      <c r="L45" s="56"/>
      <c r="M45" s="57">
        <v>28</v>
      </c>
      <c r="N45" s="57">
        <v>11</v>
      </c>
      <c r="O45" s="57">
        <v>10</v>
      </c>
      <c r="P45" s="58">
        <f t="shared" si="7"/>
        <v>0.35714285714285715</v>
      </c>
      <c r="Q45" s="58">
        <f t="shared" si="8"/>
        <v>0.27272727272727271</v>
      </c>
      <c r="R45" s="59">
        <f t="shared" si="9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4</v>
      </c>
      <c r="D46" s="48">
        <v>4</v>
      </c>
      <c r="E46" s="44">
        <f t="shared" si="5"/>
        <v>0</v>
      </c>
      <c r="F46" s="47">
        <v>4</v>
      </c>
      <c r="G46" s="47">
        <v>3</v>
      </c>
      <c r="H46" s="49">
        <f>(G46-F46)/F46</f>
        <v>-0.25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7"/>
        <v>0.36363636363636365</v>
      </c>
      <c r="Q46" s="61">
        <f t="shared" si="8"/>
        <v>0.42857142857142855</v>
      </c>
      <c r="R46" s="62">
        <f t="shared" si="9"/>
        <v>0</v>
      </c>
      <c r="S46" s="21"/>
    </row>
    <row r="47" spans="1:21" ht="15.75" thickBot="1" x14ac:dyDescent="0.3">
      <c r="A47" s="70"/>
      <c r="B47" s="51" t="s">
        <v>17</v>
      </c>
      <c r="C47" s="52">
        <v>4</v>
      </c>
      <c r="D47" s="53">
        <v>5</v>
      </c>
      <c r="E47" s="54">
        <f t="shared" si="5"/>
        <v>0.25</v>
      </c>
      <c r="F47" s="52">
        <v>4</v>
      </c>
      <c r="G47" s="52">
        <v>3</v>
      </c>
      <c r="H47" s="55">
        <f>(G47-F47)/F47</f>
        <v>-0.25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7"/>
        <v>0.25</v>
      </c>
      <c r="Q47" s="58">
        <f t="shared" si="8"/>
        <v>0.2</v>
      </c>
      <c r="R47" s="59">
        <f t="shared" si="9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0</v>
      </c>
      <c r="D48" s="48">
        <v>1</v>
      </c>
      <c r="E48" s="44"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7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0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7"/>
        <v>0.1111111111111111</v>
      </c>
      <c r="Q49" s="58">
        <f t="shared" ref="Q49:Q55" si="10">G49/N49</f>
        <v>0.25</v>
      </c>
      <c r="R49" s="59">
        <f t="shared" ref="R49:R55" si="11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20</v>
      </c>
      <c r="D50" s="48">
        <v>11</v>
      </c>
      <c r="E50" s="44">
        <f t="shared" si="5"/>
        <v>-0.45</v>
      </c>
      <c r="F50" s="47">
        <v>19</v>
      </c>
      <c r="G50" s="47">
        <v>10</v>
      </c>
      <c r="H50" s="49">
        <f t="shared" ref="H50:H53" si="12">(G50-F50)/F50</f>
        <v>-0.47368421052631576</v>
      </c>
      <c r="I50" s="47">
        <v>0</v>
      </c>
      <c r="J50" s="47">
        <v>0</v>
      </c>
      <c r="K50" s="44">
        <v>0</v>
      </c>
      <c r="L50" s="64"/>
      <c r="M50" s="50">
        <v>74</v>
      </c>
      <c r="N50" s="50">
        <v>50</v>
      </c>
      <c r="O50" s="50">
        <v>46</v>
      </c>
      <c r="P50" s="61">
        <f t="shared" si="7"/>
        <v>0.14864864864864866</v>
      </c>
      <c r="Q50" s="61">
        <f t="shared" si="10"/>
        <v>0.2</v>
      </c>
      <c r="R50" s="62">
        <f t="shared" si="11"/>
        <v>0</v>
      </c>
      <c r="S50" s="21"/>
    </row>
    <row r="51" spans="1:19" ht="15.75" thickBot="1" x14ac:dyDescent="0.3">
      <c r="A51" s="70"/>
      <c r="B51" s="51" t="s">
        <v>17</v>
      </c>
      <c r="C51" s="52">
        <v>33</v>
      </c>
      <c r="D51" s="53">
        <v>19</v>
      </c>
      <c r="E51" s="54">
        <f t="shared" si="5"/>
        <v>-0.42424242424242425</v>
      </c>
      <c r="F51" s="52">
        <v>26</v>
      </c>
      <c r="G51" s="52">
        <v>14</v>
      </c>
      <c r="H51" s="55">
        <f t="shared" si="12"/>
        <v>-0.46153846153846156</v>
      </c>
      <c r="I51" s="52">
        <v>0</v>
      </c>
      <c r="J51" s="52">
        <v>0</v>
      </c>
      <c r="K51" s="66">
        <v>0</v>
      </c>
      <c r="L51" s="65"/>
      <c r="M51" s="57">
        <v>150</v>
      </c>
      <c r="N51" s="57">
        <v>102</v>
      </c>
      <c r="O51" s="57">
        <v>96</v>
      </c>
      <c r="P51" s="58">
        <f t="shared" si="7"/>
        <v>0.12666666666666668</v>
      </c>
      <c r="Q51" s="58">
        <f t="shared" si="10"/>
        <v>0.13725490196078433</v>
      </c>
      <c r="R51" s="59">
        <f t="shared" si="11"/>
        <v>0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7</v>
      </c>
      <c r="D52" s="48">
        <v>9</v>
      </c>
      <c r="E52" s="44">
        <f t="shared" si="5"/>
        <v>0.2857142857142857</v>
      </c>
      <c r="F52" s="47">
        <v>7</v>
      </c>
      <c r="G52" s="47">
        <v>8</v>
      </c>
      <c r="H52" s="49">
        <f t="shared" si="12"/>
        <v>0.14285714285714285</v>
      </c>
      <c r="I52" s="47">
        <v>0</v>
      </c>
      <c r="J52" s="47">
        <v>0</v>
      </c>
      <c r="K52" s="44">
        <v>0</v>
      </c>
      <c r="L52" s="64"/>
      <c r="M52" s="50">
        <v>42</v>
      </c>
      <c r="N52" s="50">
        <v>31</v>
      </c>
      <c r="O52" s="50">
        <v>24</v>
      </c>
      <c r="P52" s="61">
        <f t="shared" si="7"/>
        <v>0.21428571428571427</v>
      </c>
      <c r="Q52" s="61">
        <f t="shared" si="10"/>
        <v>0.25806451612903225</v>
      </c>
      <c r="R52" s="62">
        <f t="shared" si="11"/>
        <v>0</v>
      </c>
      <c r="S52" s="21"/>
    </row>
    <row r="53" spans="1:19" ht="15.75" thickBot="1" x14ac:dyDescent="0.3">
      <c r="A53" s="70"/>
      <c r="B53" s="51" t="s">
        <v>17</v>
      </c>
      <c r="C53" s="52">
        <v>8</v>
      </c>
      <c r="D53" s="53">
        <v>11</v>
      </c>
      <c r="E53" s="54">
        <f t="shared" si="5"/>
        <v>0.375</v>
      </c>
      <c r="F53" s="52">
        <v>8</v>
      </c>
      <c r="G53" s="52">
        <v>8</v>
      </c>
      <c r="H53" s="55">
        <f t="shared" si="12"/>
        <v>0</v>
      </c>
      <c r="I53" s="52">
        <v>0</v>
      </c>
      <c r="J53" s="52">
        <v>0</v>
      </c>
      <c r="K53" s="54">
        <v>0</v>
      </c>
      <c r="L53" s="65"/>
      <c r="M53" s="57">
        <v>74</v>
      </c>
      <c r="N53" s="57">
        <v>57</v>
      </c>
      <c r="O53" s="57">
        <v>47</v>
      </c>
      <c r="P53" s="58">
        <f t="shared" si="7"/>
        <v>0.14864864864864866</v>
      </c>
      <c r="Q53" s="58">
        <f t="shared" si="10"/>
        <v>0.14035087719298245</v>
      </c>
      <c r="R53" s="59">
        <f t="shared" si="11"/>
        <v>0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1</v>
      </c>
      <c r="D54" s="48">
        <v>0</v>
      </c>
      <c r="E54" s="44">
        <f t="shared" si="5"/>
        <v>-1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4">
        <v>0</v>
      </c>
      <c r="L54" s="64"/>
      <c r="M54" s="50">
        <v>5</v>
      </c>
      <c r="N54" s="50">
        <v>3</v>
      </c>
      <c r="O54" s="50">
        <v>3</v>
      </c>
      <c r="P54" s="61">
        <f t="shared" si="7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1</v>
      </c>
      <c r="D55" s="53">
        <v>0</v>
      </c>
      <c r="E55" s="54">
        <f t="shared" si="5"/>
        <v>-1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4">
        <v>0</v>
      </c>
      <c r="L55" s="65"/>
      <c r="M55" s="57">
        <v>11</v>
      </c>
      <c r="N55" s="57">
        <v>8</v>
      </c>
      <c r="O55" s="57">
        <v>7</v>
      </c>
      <c r="P55" s="58">
        <f t="shared" si="7"/>
        <v>0</v>
      </c>
      <c r="Q55" s="58">
        <f t="shared" si="10"/>
        <v>0</v>
      </c>
      <c r="R55" s="59">
        <f t="shared" si="11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60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54</v>
      </c>
      <c r="D6" s="9" t="s">
        <v>57</v>
      </c>
      <c r="E6" s="8" t="s">
        <v>53</v>
      </c>
      <c r="F6" s="8" t="s">
        <v>55</v>
      </c>
      <c r="G6" s="8" t="s">
        <v>58</v>
      </c>
      <c r="H6" s="8" t="s">
        <v>53</v>
      </c>
      <c r="I6" s="8" t="s">
        <v>56</v>
      </c>
      <c r="J6" s="8" t="s">
        <v>59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1629</v>
      </c>
      <c r="D7" s="14">
        <v>1687</v>
      </c>
      <c r="E7" s="15">
        <f t="shared" ref="E7:E15" si="0">(D7-C7)/C7</f>
        <v>3.5604665438919582E-2</v>
      </c>
      <c r="F7" s="14">
        <v>1189</v>
      </c>
      <c r="G7" s="14">
        <v>1080</v>
      </c>
      <c r="H7" s="16">
        <f t="shared" ref="H7:H15" si="1">(G7-F7)/F7</f>
        <v>-9.1673675357443224E-2</v>
      </c>
      <c r="I7" s="14">
        <v>0</v>
      </c>
      <c r="J7" s="14">
        <v>0</v>
      </c>
      <c r="K7" s="15">
        <v>0</v>
      </c>
      <c r="L7" s="17"/>
      <c r="M7" s="18">
        <v>3830</v>
      </c>
      <c r="N7" s="18">
        <v>2238</v>
      </c>
      <c r="O7" s="18">
        <v>2100</v>
      </c>
      <c r="P7" s="19">
        <f t="shared" ref="P7:P15" si="2">D7/M7</f>
        <v>0.44046997389033943</v>
      </c>
      <c r="Q7" s="19">
        <f t="shared" ref="Q7:Q15" si="3">G7/N7</f>
        <v>0.48257372654155495</v>
      </c>
      <c r="R7" s="20">
        <f t="shared" ref="R7:R15" si="4">J7/O7</f>
        <v>0</v>
      </c>
      <c r="S7" s="21"/>
      <c r="T7" s="2"/>
      <c r="U7" s="2"/>
    </row>
    <row r="8" spans="1:21" x14ac:dyDescent="0.25">
      <c r="A8" s="81" t="s">
        <v>7</v>
      </c>
      <c r="B8" s="82"/>
      <c r="C8" s="22">
        <v>345</v>
      </c>
      <c r="D8" s="22">
        <v>318</v>
      </c>
      <c r="E8" s="15">
        <f t="shared" si="0"/>
        <v>-7.8260869565217397E-2</v>
      </c>
      <c r="F8" s="22">
        <v>277</v>
      </c>
      <c r="G8" s="22">
        <v>245</v>
      </c>
      <c r="H8" s="16">
        <f t="shared" si="1"/>
        <v>-0.11552346570397112</v>
      </c>
      <c r="I8" s="22">
        <v>0</v>
      </c>
      <c r="J8" s="22">
        <v>0</v>
      </c>
      <c r="K8" s="15">
        <v>0</v>
      </c>
      <c r="L8" s="17"/>
      <c r="M8" s="18">
        <v>376</v>
      </c>
      <c r="N8" s="18">
        <v>205</v>
      </c>
      <c r="O8" s="18">
        <v>199</v>
      </c>
      <c r="P8" s="19">
        <f t="shared" si="2"/>
        <v>0.8457446808510638</v>
      </c>
      <c r="Q8" s="19">
        <f t="shared" si="3"/>
        <v>1.1951219512195121</v>
      </c>
      <c r="R8" s="20">
        <f t="shared" si="4"/>
        <v>0</v>
      </c>
      <c r="S8" s="21"/>
      <c r="T8" s="2"/>
      <c r="U8" s="2"/>
    </row>
    <row r="9" spans="1:21" x14ac:dyDescent="0.25">
      <c r="A9" s="81" t="s">
        <v>39</v>
      </c>
      <c r="B9" s="82"/>
      <c r="C9" s="22">
        <v>267</v>
      </c>
      <c r="D9" s="22">
        <v>251</v>
      </c>
      <c r="E9" s="15">
        <f t="shared" si="0"/>
        <v>-5.9925093632958802E-2</v>
      </c>
      <c r="F9" s="22">
        <v>209</v>
      </c>
      <c r="G9" s="22">
        <v>191</v>
      </c>
      <c r="H9" s="16">
        <f t="shared" si="1"/>
        <v>-8.6124401913875603E-2</v>
      </c>
      <c r="I9" s="22">
        <v>0</v>
      </c>
      <c r="J9" s="22">
        <v>0</v>
      </c>
      <c r="K9" s="15">
        <v>0</v>
      </c>
      <c r="L9" s="17"/>
      <c r="M9" s="18">
        <v>342</v>
      </c>
      <c r="N9" s="18">
        <v>182</v>
      </c>
      <c r="O9" s="18">
        <v>177</v>
      </c>
      <c r="P9" s="19">
        <f t="shared" si="2"/>
        <v>0.73391812865497075</v>
      </c>
      <c r="Q9" s="19">
        <f t="shared" si="3"/>
        <v>1.0494505494505495</v>
      </c>
      <c r="R9" s="20">
        <f t="shared" si="4"/>
        <v>0</v>
      </c>
      <c r="S9" s="21"/>
      <c r="T9" s="2"/>
      <c r="U9" s="2"/>
    </row>
    <row r="10" spans="1:21" x14ac:dyDescent="0.25">
      <c r="A10" s="81" t="s">
        <v>8</v>
      </c>
      <c r="B10" s="82"/>
      <c r="C10" s="22">
        <v>1222</v>
      </c>
      <c r="D10" s="22">
        <v>1210</v>
      </c>
      <c r="E10" s="15">
        <f t="shared" si="0"/>
        <v>-9.8199672667757774E-3</v>
      </c>
      <c r="F10" s="22">
        <v>930</v>
      </c>
      <c r="G10" s="22">
        <v>813</v>
      </c>
      <c r="H10" s="16">
        <f t="shared" si="1"/>
        <v>-0.12580645161290321</v>
      </c>
      <c r="I10" s="22">
        <v>0</v>
      </c>
      <c r="J10" s="22">
        <v>0</v>
      </c>
      <c r="K10" s="15">
        <v>0</v>
      </c>
      <c r="L10" s="17"/>
      <c r="M10" s="18">
        <v>2134</v>
      </c>
      <c r="N10" s="18">
        <v>1173</v>
      </c>
      <c r="O10" s="18">
        <v>1095</v>
      </c>
      <c r="P10" s="19">
        <f t="shared" si="2"/>
        <v>0.5670103092783505</v>
      </c>
      <c r="Q10" s="19">
        <f t="shared" si="3"/>
        <v>0.69309462915601028</v>
      </c>
      <c r="R10" s="20">
        <f t="shared" si="4"/>
        <v>0</v>
      </c>
      <c r="S10" s="21"/>
      <c r="T10" s="2"/>
      <c r="U10" s="2"/>
    </row>
    <row r="11" spans="1:21" x14ac:dyDescent="0.25">
      <c r="A11" s="81" t="s">
        <v>9</v>
      </c>
      <c r="B11" s="82"/>
      <c r="C11" s="14">
        <v>62</v>
      </c>
      <c r="D11" s="14">
        <v>76</v>
      </c>
      <c r="E11" s="15">
        <f t="shared" si="0"/>
        <v>0.22580645161290322</v>
      </c>
      <c r="F11" s="14">
        <v>41</v>
      </c>
      <c r="G11" s="14">
        <v>46</v>
      </c>
      <c r="H11" s="16">
        <f t="shared" si="1"/>
        <v>0.12195121951219512</v>
      </c>
      <c r="I11" s="14">
        <v>0</v>
      </c>
      <c r="J11" s="14">
        <v>0</v>
      </c>
      <c r="K11" s="15">
        <v>0</v>
      </c>
      <c r="L11" s="17"/>
      <c r="M11" s="18">
        <v>606</v>
      </c>
      <c r="N11" s="18">
        <v>461</v>
      </c>
      <c r="O11" s="18">
        <v>439</v>
      </c>
      <c r="P11" s="19">
        <f t="shared" si="2"/>
        <v>0.1254125412541254</v>
      </c>
      <c r="Q11" s="19">
        <f t="shared" si="3"/>
        <v>9.9783080260303691E-2</v>
      </c>
      <c r="R11" s="20">
        <f t="shared" si="4"/>
        <v>0</v>
      </c>
      <c r="S11" s="21"/>
      <c r="T11" s="2"/>
      <c r="U11" s="2"/>
    </row>
    <row r="12" spans="1:21" x14ac:dyDescent="0.25">
      <c r="A12" s="81" t="s">
        <v>10</v>
      </c>
      <c r="B12" s="82"/>
      <c r="C12" s="14">
        <v>302</v>
      </c>
      <c r="D12" s="14">
        <v>355</v>
      </c>
      <c r="E12" s="15">
        <f t="shared" si="0"/>
        <v>0.17549668874172186</v>
      </c>
      <c r="F12" s="14">
        <v>214</v>
      </c>
      <c r="G12" s="14">
        <v>219</v>
      </c>
      <c r="H12" s="16">
        <f t="shared" si="1"/>
        <v>2.336448598130841E-2</v>
      </c>
      <c r="I12" s="14">
        <v>0</v>
      </c>
      <c r="J12" s="14">
        <v>0</v>
      </c>
      <c r="K12" s="15">
        <v>0</v>
      </c>
      <c r="L12" s="17"/>
      <c r="M12" s="18">
        <v>1027</v>
      </c>
      <c r="N12" s="18">
        <v>559</v>
      </c>
      <c r="O12" s="18">
        <v>522</v>
      </c>
      <c r="P12" s="19">
        <f t="shared" si="2"/>
        <v>0.34566699123661149</v>
      </c>
      <c r="Q12" s="19">
        <f t="shared" si="3"/>
        <v>0.39177101967799643</v>
      </c>
      <c r="R12" s="20">
        <f t="shared" si="4"/>
        <v>0</v>
      </c>
      <c r="S12" s="21"/>
      <c r="T12" s="2"/>
      <c r="U12" s="2"/>
    </row>
    <row r="13" spans="1:21" x14ac:dyDescent="0.25">
      <c r="A13" s="81" t="s">
        <v>11</v>
      </c>
      <c r="B13" s="82"/>
      <c r="C13" s="23">
        <v>43</v>
      </c>
      <c r="D13" s="23">
        <v>46</v>
      </c>
      <c r="E13" s="15">
        <f t="shared" si="0"/>
        <v>6.9767441860465115E-2</v>
      </c>
      <c r="F13" s="23">
        <v>4</v>
      </c>
      <c r="G13" s="23">
        <v>2</v>
      </c>
      <c r="H13" s="16">
        <f t="shared" si="1"/>
        <v>-0.5</v>
      </c>
      <c r="I13" s="23">
        <v>0</v>
      </c>
      <c r="J13" s="23">
        <v>0</v>
      </c>
      <c r="K13" s="15">
        <v>0</v>
      </c>
      <c r="L13" s="17"/>
      <c r="M13" s="18">
        <v>63</v>
      </c>
      <c r="N13" s="18">
        <v>45</v>
      </c>
      <c r="O13" s="18">
        <v>44</v>
      </c>
      <c r="P13" s="19">
        <f t="shared" si="2"/>
        <v>0.73015873015873012</v>
      </c>
      <c r="Q13" s="19">
        <f t="shared" si="3"/>
        <v>4.4444444444444446E-2</v>
      </c>
      <c r="R13" s="20">
        <f t="shared" si="4"/>
        <v>0</v>
      </c>
      <c r="S13" s="21"/>
      <c r="T13" s="2"/>
      <c r="U13" s="2"/>
    </row>
    <row r="14" spans="1:21" x14ac:dyDescent="0.25">
      <c r="A14" s="72" t="s">
        <v>12</v>
      </c>
      <c r="B14" s="73"/>
      <c r="C14" s="22">
        <v>734</v>
      </c>
      <c r="D14" s="22">
        <v>743</v>
      </c>
      <c r="E14" s="15">
        <f t="shared" si="0"/>
        <v>1.226158038147139E-2</v>
      </c>
      <c r="F14" s="22">
        <v>68</v>
      </c>
      <c r="G14" s="22">
        <v>103</v>
      </c>
      <c r="H14" s="16">
        <f t="shared" si="1"/>
        <v>0.51470588235294112</v>
      </c>
      <c r="I14" s="22">
        <v>0</v>
      </c>
      <c r="J14" s="22">
        <v>0</v>
      </c>
      <c r="K14" s="15">
        <v>0</v>
      </c>
      <c r="L14" s="17"/>
      <c r="M14" s="18">
        <v>920</v>
      </c>
      <c r="N14" s="18">
        <v>308</v>
      </c>
      <c r="O14" s="18">
        <v>295</v>
      </c>
      <c r="P14" s="19">
        <f t="shared" si="2"/>
        <v>0.80760869565217386</v>
      </c>
      <c r="Q14" s="19">
        <f t="shared" si="3"/>
        <v>0.33441558441558439</v>
      </c>
      <c r="R14" s="20">
        <f t="shared" si="4"/>
        <v>0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2363</v>
      </c>
      <c r="D15" s="26">
        <f>D7+D14</f>
        <v>2430</v>
      </c>
      <c r="E15" s="27">
        <f t="shared" si="0"/>
        <v>2.8353787558188744E-2</v>
      </c>
      <c r="F15" s="25">
        <f>F7+F14</f>
        <v>1257</v>
      </c>
      <c r="G15" s="25">
        <f>G7+G14</f>
        <v>1183</v>
      </c>
      <c r="H15" s="28">
        <f t="shared" si="1"/>
        <v>-5.88703261734288E-2</v>
      </c>
      <c r="I15" s="25">
        <f>I7+I14</f>
        <v>0</v>
      </c>
      <c r="J15" s="25">
        <f>J7+J14</f>
        <v>0</v>
      </c>
      <c r="K15" s="27">
        <v>0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2"/>
        <v>0.51157894736842102</v>
      </c>
      <c r="Q15" s="31">
        <f t="shared" si="3"/>
        <v>0.46465043205027495</v>
      </c>
      <c r="R15" s="32">
        <f t="shared" si="4"/>
        <v>0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210</v>
      </c>
      <c r="D17" s="43">
        <v>242</v>
      </c>
      <c r="E17" s="15">
        <f t="shared" ref="E17:E53" si="5">(D17-C17)/C17</f>
        <v>0.15238095238095239</v>
      </c>
      <c r="F17" s="22">
        <v>149</v>
      </c>
      <c r="G17" s="22">
        <v>153</v>
      </c>
      <c r="H17" s="16">
        <f t="shared" ref="H17:H43" si="6">(G17-F17)/F17</f>
        <v>2.6845637583892617E-2</v>
      </c>
      <c r="I17" s="22">
        <v>0</v>
      </c>
      <c r="J17" s="22">
        <v>0</v>
      </c>
      <c r="K17" s="44">
        <v>0</v>
      </c>
      <c r="L17" s="45"/>
      <c r="M17" s="18">
        <v>280</v>
      </c>
      <c r="N17" s="18">
        <v>125</v>
      </c>
      <c r="O17" s="46">
        <v>123</v>
      </c>
      <c r="P17" s="19">
        <f t="shared" ref="P17:P55" si="7">D17/M17</f>
        <v>0.86428571428571432</v>
      </c>
      <c r="Q17" s="19">
        <f t="shared" ref="Q17:Q47" si="8">G17/N17</f>
        <v>1.224</v>
      </c>
      <c r="R17" s="20">
        <f t="shared" ref="R17:R47" si="9">J17/O17</f>
        <v>0</v>
      </c>
      <c r="S17" s="21"/>
      <c r="T17" s="2"/>
      <c r="U17" s="2"/>
    </row>
    <row r="18" spans="1:21" x14ac:dyDescent="0.25">
      <c r="A18" s="79"/>
      <c r="B18" s="42" t="s">
        <v>17</v>
      </c>
      <c r="C18" s="47">
        <v>290</v>
      </c>
      <c r="D18" s="48">
        <v>344</v>
      </c>
      <c r="E18" s="44">
        <f t="shared" si="5"/>
        <v>0.18620689655172415</v>
      </c>
      <c r="F18" s="47">
        <v>193</v>
      </c>
      <c r="G18" s="47">
        <v>208</v>
      </c>
      <c r="H18" s="49">
        <f t="shared" si="6"/>
        <v>7.7720207253886009E-2</v>
      </c>
      <c r="I18" s="47">
        <v>0</v>
      </c>
      <c r="J18" s="47">
        <v>0</v>
      </c>
      <c r="K18" s="15">
        <v>0</v>
      </c>
      <c r="L18" s="45"/>
      <c r="M18" s="50">
        <v>451</v>
      </c>
      <c r="N18" s="50">
        <v>215</v>
      </c>
      <c r="O18" s="50">
        <v>211</v>
      </c>
      <c r="P18" s="19">
        <f t="shared" si="7"/>
        <v>0.7627494456762749</v>
      </c>
      <c r="Q18" s="19">
        <f t="shared" si="8"/>
        <v>0.96744186046511627</v>
      </c>
      <c r="R18" s="20">
        <f t="shared" si="9"/>
        <v>0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124</v>
      </c>
      <c r="D19" s="53">
        <v>105</v>
      </c>
      <c r="E19" s="54">
        <f t="shared" si="5"/>
        <v>-0.15322580645161291</v>
      </c>
      <c r="F19" s="52">
        <v>7</v>
      </c>
      <c r="G19" s="52">
        <v>10</v>
      </c>
      <c r="H19" s="55">
        <f t="shared" si="6"/>
        <v>0.42857142857142855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7"/>
        <v>0.68627450980392157</v>
      </c>
      <c r="Q19" s="58">
        <f t="shared" si="8"/>
        <v>0.35714285714285715</v>
      </c>
      <c r="R19" s="59">
        <f t="shared" si="9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228</v>
      </c>
      <c r="D20" s="48">
        <v>249</v>
      </c>
      <c r="E20" s="44">
        <f t="shared" si="5"/>
        <v>9.2105263157894732E-2</v>
      </c>
      <c r="F20" s="47">
        <v>174</v>
      </c>
      <c r="G20" s="47">
        <v>159</v>
      </c>
      <c r="H20" s="49">
        <f t="shared" si="6"/>
        <v>-8.6206896551724144E-2</v>
      </c>
      <c r="I20" s="47">
        <v>0</v>
      </c>
      <c r="J20" s="47">
        <v>0</v>
      </c>
      <c r="K20" s="44">
        <v>0</v>
      </c>
      <c r="L20" s="45"/>
      <c r="M20" s="50">
        <v>321</v>
      </c>
      <c r="N20" s="50">
        <v>158</v>
      </c>
      <c r="O20" s="50">
        <v>151</v>
      </c>
      <c r="P20" s="61">
        <f t="shared" si="7"/>
        <v>0.77570093457943923</v>
      </c>
      <c r="Q20" s="61">
        <f t="shared" si="8"/>
        <v>1.0063291139240507</v>
      </c>
      <c r="R20" s="62">
        <f t="shared" si="9"/>
        <v>0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306</v>
      </c>
      <c r="D21" s="43">
        <v>344</v>
      </c>
      <c r="E21" s="15">
        <f t="shared" si="5"/>
        <v>0.12418300653594772</v>
      </c>
      <c r="F21" s="22">
        <v>228</v>
      </c>
      <c r="G21" s="22">
        <v>210</v>
      </c>
      <c r="H21" s="16">
        <f t="shared" si="6"/>
        <v>-7.8947368421052627E-2</v>
      </c>
      <c r="I21" s="22">
        <v>0</v>
      </c>
      <c r="J21" s="22">
        <v>0</v>
      </c>
      <c r="K21" s="15">
        <v>0</v>
      </c>
      <c r="L21" s="45"/>
      <c r="M21" s="18">
        <v>563</v>
      </c>
      <c r="N21" s="18">
        <v>302</v>
      </c>
      <c r="O21" s="18">
        <v>283</v>
      </c>
      <c r="P21" s="19">
        <f t="shared" si="7"/>
        <v>0.61101243339253997</v>
      </c>
      <c r="Q21" s="19">
        <f t="shared" si="8"/>
        <v>0.69536423841059603</v>
      </c>
      <c r="R21" s="20">
        <f t="shared" si="9"/>
        <v>0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162</v>
      </c>
      <c r="D22" s="53">
        <v>195</v>
      </c>
      <c r="E22" s="54">
        <f t="shared" si="5"/>
        <v>0.20370370370370369</v>
      </c>
      <c r="F22" s="52">
        <v>10</v>
      </c>
      <c r="G22" s="52">
        <v>27</v>
      </c>
      <c r="H22" s="55">
        <f t="shared" si="6"/>
        <v>1.7</v>
      </c>
      <c r="I22" s="52">
        <v>0</v>
      </c>
      <c r="J22" s="52">
        <v>0</v>
      </c>
      <c r="K22" s="54">
        <v>0</v>
      </c>
      <c r="L22" s="56"/>
      <c r="M22" s="57">
        <v>186</v>
      </c>
      <c r="N22" s="57">
        <v>62</v>
      </c>
      <c r="O22" s="57">
        <v>60</v>
      </c>
      <c r="P22" s="58">
        <f t="shared" si="7"/>
        <v>1.0483870967741935</v>
      </c>
      <c r="Q22" s="58">
        <f t="shared" si="8"/>
        <v>0.43548387096774194</v>
      </c>
      <c r="R22" s="59">
        <f t="shared" si="9"/>
        <v>0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267</v>
      </c>
      <c r="D23" s="48">
        <v>269</v>
      </c>
      <c r="E23" s="44">
        <f t="shared" si="5"/>
        <v>7.4906367041198503E-3</v>
      </c>
      <c r="F23" s="47">
        <v>210</v>
      </c>
      <c r="G23" s="47">
        <v>198</v>
      </c>
      <c r="H23" s="49">
        <f t="shared" si="6"/>
        <v>-5.7142857142857141E-2</v>
      </c>
      <c r="I23" s="47">
        <v>0</v>
      </c>
      <c r="J23" s="47">
        <v>0</v>
      </c>
      <c r="K23" s="44">
        <v>0</v>
      </c>
      <c r="L23" s="45"/>
      <c r="M23" s="50">
        <v>348</v>
      </c>
      <c r="N23" s="50">
        <v>173</v>
      </c>
      <c r="O23" s="50">
        <v>162</v>
      </c>
      <c r="P23" s="61">
        <f t="shared" si="7"/>
        <v>0.77298850574712641</v>
      </c>
      <c r="Q23" s="61">
        <f t="shared" si="8"/>
        <v>1.1445086705202312</v>
      </c>
      <c r="R23" s="62">
        <f t="shared" si="9"/>
        <v>0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353</v>
      </c>
      <c r="D24" s="43">
        <v>351</v>
      </c>
      <c r="E24" s="15">
        <f t="shared" si="5"/>
        <v>-5.6657223796033997E-3</v>
      </c>
      <c r="F24" s="22">
        <v>268</v>
      </c>
      <c r="G24" s="22">
        <v>241</v>
      </c>
      <c r="H24" s="16">
        <f t="shared" si="6"/>
        <v>-0.10074626865671642</v>
      </c>
      <c r="I24" s="22">
        <v>0</v>
      </c>
      <c r="J24" s="22">
        <v>0</v>
      </c>
      <c r="K24" s="15">
        <v>0</v>
      </c>
      <c r="L24" s="45"/>
      <c r="M24" s="18">
        <v>532</v>
      </c>
      <c r="N24" s="18">
        <v>273</v>
      </c>
      <c r="O24" s="18">
        <v>261</v>
      </c>
      <c r="P24" s="19">
        <f t="shared" si="7"/>
        <v>0.65977443609022557</v>
      </c>
      <c r="Q24" s="19">
        <f t="shared" si="8"/>
        <v>0.88278388278388276</v>
      </c>
      <c r="R24" s="20">
        <f t="shared" si="9"/>
        <v>0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200</v>
      </c>
      <c r="D25" s="53">
        <v>222</v>
      </c>
      <c r="E25" s="54">
        <f t="shared" si="5"/>
        <v>0.11</v>
      </c>
      <c r="F25" s="52">
        <v>14</v>
      </c>
      <c r="G25" s="52">
        <v>26</v>
      </c>
      <c r="H25" s="55">
        <f t="shared" si="6"/>
        <v>0.8571428571428571</v>
      </c>
      <c r="I25" s="52">
        <v>0</v>
      </c>
      <c r="J25" s="52">
        <v>0</v>
      </c>
      <c r="K25" s="54">
        <v>0</v>
      </c>
      <c r="L25" s="56"/>
      <c r="M25" s="57">
        <v>224</v>
      </c>
      <c r="N25" s="57">
        <v>57</v>
      </c>
      <c r="O25" s="57">
        <v>57</v>
      </c>
      <c r="P25" s="58">
        <f t="shared" si="7"/>
        <v>0.9910714285714286</v>
      </c>
      <c r="Q25" s="58">
        <f t="shared" si="8"/>
        <v>0.45614035087719296</v>
      </c>
      <c r="R25" s="59">
        <f t="shared" si="9"/>
        <v>0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156</v>
      </c>
      <c r="D26" s="48">
        <v>145</v>
      </c>
      <c r="E26" s="44">
        <f t="shared" si="5"/>
        <v>-7.0512820512820512E-2</v>
      </c>
      <c r="F26" s="47">
        <v>115</v>
      </c>
      <c r="G26" s="47">
        <v>85</v>
      </c>
      <c r="H26" s="49">
        <f t="shared" si="6"/>
        <v>-0.2608695652173913</v>
      </c>
      <c r="I26" s="47">
        <v>0</v>
      </c>
      <c r="J26" s="47">
        <v>0</v>
      </c>
      <c r="K26" s="44">
        <v>0</v>
      </c>
      <c r="L26" s="45"/>
      <c r="M26" s="50">
        <v>250</v>
      </c>
      <c r="N26" s="50">
        <v>133</v>
      </c>
      <c r="O26" s="50">
        <v>128</v>
      </c>
      <c r="P26" s="61">
        <f t="shared" si="7"/>
        <v>0.57999999999999996</v>
      </c>
      <c r="Q26" s="61">
        <f t="shared" si="8"/>
        <v>0.63909774436090228</v>
      </c>
      <c r="R26" s="62">
        <f t="shared" si="9"/>
        <v>0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169</v>
      </c>
      <c r="D27" s="43">
        <v>172</v>
      </c>
      <c r="E27" s="15">
        <f t="shared" si="5"/>
        <v>1.7751479289940829E-2</v>
      </c>
      <c r="F27" s="22">
        <v>123</v>
      </c>
      <c r="G27" s="22">
        <v>96</v>
      </c>
      <c r="H27" s="16">
        <f t="shared" si="6"/>
        <v>-0.21951219512195122</v>
      </c>
      <c r="I27" s="22">
        <v>0</v>
      </c>
      <c r="J27" s="22">
        <v>0</v>
      </c>
      <c r="K27" s="15">
        <v>0</v>
      </c>
      <c r="L27" s="45"/>
      <c r="M27" s="18">
        <v>350</v>
      </c>
      <c r="N27" s="18">
        <v>203</v>
      </c>
      <c r="O27" s="18">
        <v>197</v>
      </c>
      <c r="P27" s="19">
        <f t="shared" si="7"/>
        <v>0.49142857142857144</v>
      </c>
      <c r="Q27" s="19">
        <f t="shared" si="8"/>
        <v>0.47290640394088668</v>
      </c>
      <c r="R27" s="20">
        <f t="shared" si="9"/>
        <v>0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18</v>
      </c>
      <c r="D28" s="53">
        <v>34</v>
      </c>
      <c r="E28" s="54">
        <f t="shared" si="5"/>
        <v>0.88888888888888884</v>
      </c>
      <c r="F28" s="52">
        <v>1</v>
      </c>
      <c r="G28" s="52">
        <v>1</v>
      </c>
      <c r="H28" s="55">
        <v>0</v>
      </c>
      <c r="I28" s="52">
        <v>0</v>
      </c>
      <c r="J28" s="52">
        <v>0</v>
      </c>
      <c r="K28" s="54">
        <v>0</v>
      </c>
      <c r="L28" s="56"/>
      <c r="M28" s="57">
        <v>23</v>
      </c>
      <c r="N28" s="57">
        <v>10</v>
      </c>
      <c r="O28" s="57">
        <v>10</v>
      </c>
      <c r="P28" s="58">
        <f t="shared" si="7"/>
        <v>1.4782608695652173</v>
      </c>
      <c r="Q28" s="58">
        <f t="shared" si="8"/>
        <v>0.1</v>
      </c>
      <c r="R28" s="59">
        <f t="shared" si="9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50</v>
      </c>
      <c r="D29" s="48">
        <v>35</v>
      </c>
      <c r="E29" s="44">
        <f t="shared" si="5"/>
        <v>-0.3</v>
      </c>
      <c r="F29" s="47">
        <v>35</v>
      </c>
      <c r="G29" s="47">
        <v>18</v>
      </c>
      <c r="H29" s="49">
        <f t="shared" si="6"/>
        <v>-0.48571428571428571</v>
      </c>
      <c r="I29" s="47">
        <v>0</v>
      </c>
      <c r="J29" s="47">
        <v>0</v>
      </c>
      <c r="K29" s="44">
        <v>0</v>
      </c>
      <c r="L29" s="45"/>
      <c r="M29" s="50">
        <v>67</v>
      </c>
      <c r="N29" s="50">
        <v>35</v>
      </c>
      <c r="O29" s="50">
        <v>35</v>
      </c>
      <c r="P29" s="61">
        <f t="shared" si="7"/>
        <v>0.52238805970149249</v>
      </c>
      <c r="Q29" s="61">
        <f t="shared" si="8"/>
        <v>0.51428571428571423</v>
      </c>
      <c r="R29" s="62">
        <f t="shared" si="9"/>
        <v>0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74</v>
      </c>
      <c r="D30" s="43">
        <v>61</v>
      </c>
      <c r="E30" s="15">
        <f t="shared" si="5"/>
        <v>-0.17567567567567569</v>
      </c>
      <c r="F30" s="22">
        <v>51</v>
      </c>
      <c r="G30" s="22">
        <v>34</v>
      </c>
      <c r="H30" s="16">
        <f t="shared" si="6"/>
        <v>-0.33333333333333331</v>
      </c>
      <c r="I30" s="22">
        <v>0</v>
      </c>
      <c r="J30" s="22">
        <v>0</v>
      </c>
      <c r="K30" s="15">
        <v>0</v>
      </c>
      <c r="L30" s="45"/>
      <c r="M30" s="18">
        <v>136</v>
      </c>
      <c r="N30" s="18">
        <v>70</v>
      </c>
      <c r="O30" s="18">
        <v>69</v>
      </c>
      <c r="P30" s="19">
        <f t="shared" si="7"/>
        <v>0.4485294117647059</v>
      </c>
      <c r="Q30" s="19">
        <f t="shared" si="8"/>
        <v>0.48571428571428571</v>
      </c>
      <c r="R30" s="20">
        <f t="shared" si="9"/>
        <v>0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74</v>
      </c>
      <c r="D31" s="53">
        <v>66</v>
      </c>
      <c r="E31" s="54">
        <f t="shared" si="5"/>
        <v>-0.10810810810810811</v>
      </c>
      <c r="F31" s="52">
        <v>22</v>
      </c>
      <c r="G31" s="52">
        <v>21</v>
      </c>
      <c r="H31" s="55">
        <f t="shared" si="6"/>
        <v>-4.5454545454545456E-2</v>
      </c>
      <c r="I31" s="52">
        <v>0</v>
      </c>
      <c r="J31" s="52">
        <v>0</v>
      </c>
      <c r="K31" s="54">
        <v>0</v>
      </c>
      <c r="L31" s="56"/>
      <c r="M31" s="57">
        <v>119</v>
      </c>
      <c r="N31" s="57">
        <v>75</v>
      </c>
      <c r="O31" s="57">
        <v>68</v>
      </c>
      <c r="P31" s="58">
        <f t="shared" si="7"/>
        <v>0.55462184873949583</v>
      </c>
      <c r="Q31" s="58">
        <f t="shared" si="8"/>
        <v>0.28000000000000003</v>
      </c>
      <c r="R31" s="59">
        <f t="shared" si="9"/>
        <v>0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11</v>
      </c>
      <c r="D32" s="48">
        <v>9</v>
      </c>
      <c r="E32" s="44">
        <f t="shared" si="5"/>
        <v>-0.18181818181818182</v>
      </c>
      <c r="F32" s="47">
        <v>8</v>
      </c>
      <c r="G32" s="47">
        <v>7</v>
      </c>
      <c r="H32" s="49">
        <f t="shared" si="6"/>
        <v>-0.125</v>
      </c>
      <c r="I32" s="47">
        <v>0</v>
      </c>
      <c r="J32" s="47">
        <v>0</v>
      </c>
      <c r="K32" s="44">
        <v>0</v>
      </c>
      <c r="L32" s="45"/>
      <c r="M32" s="50">
        <v>14</v>
      </c>
      <c r="N32" s="50">
        <v>12</v>
      </c>
      <c r="O32" s="50">
        <v>12</v>
      </c>
      <c r="P32" s="61">
        <f t="shared" si="7"/>
        <v>0.6428571428571429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17</v>
      </c>
      <c r="D33" s="43">
        <v>17</v>
      </c>
      <c r="E33" s="15">
        <f t="shared" si="5"/>
        <v>0</v>
      </c>
      <c r="F33" s="22">
        <v>12</v>
      </c>
      <c r="G33" s="22">
        <v>13</v>
      </c>
      <c r="H33" s="16">
        <f t="shared" si="6"/>
        <v>8.3333333333333329E-2</v>
      </c>
      <c r="I33" s="22">
        <v>0</v>
      </c>
      <c r="J33" s="22">
        <v>0</v>
      </c>
      <c r="K33" s="15">
        <v>0</v>
      </c>
      <c r="L33" s="45"/>
      <c r="M33" s="18">
        <v>36</v>
      </c>
      <c r="N33" s="18">
        <v>23</v>
      </c>
      <c r="O33" s="18">
        <v>22</v>
      </c>
      <c r="P33" s="19">
        <f t="shared" si="7"/>
        <v>0.47222222222222221</v>
      </c>
      <c r="Q33" s="19">
        <f t="shared" si="8"/>
        <v>0.56521739130434778</v>
      </c>
      <c r="R33" s="20">
        <f t="shared" si="9"/>
        <v>0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90</v>
      </c>
      <c r="D34" s="53">
        <v>71</v>
      </c>
      <c r="E34" s="54">
        <f t="shared" si="5"/>
        <v>-0.21111111111111111</v>
      </c>
      <c r="F34" s="52">
        <v>6</v>
      </c>
      <c r="G34" s="52">
        <v>5</v>
      </c>
      <c r="H34" s="55">
        <f t="shared" si="6"/>
        <v>-0.16666666666666666</v>
      </c>
      <c r="I34" s="52">
        <v>0</v>
      </c>
      <c r="J34" s="52">
        <v>0</v>
      </c>
      <c r="K34" s="54">
        <v>0</v>
      </c>
      <c r="L34" s="56"/>
      <c r="M34" s="57">
        <v>105</v>
      </c>
      <c r="N34" s="57">
        <v>27</v>
      </c>
      <c r="O34" s="57">
        <v>27</v>
      </c>
      <c r="P34" s="58">
        <f t="shared" si="7"/>
        <v>0.67619047619047623</v>
      </c>
      <c r="Q34" s="58">
        <f t="shared" si="8"/>
        <v>0.18518518518518517</v>
      </c>
      <c r="R34" s="59">
        <f t="shared" si="9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90</v>
      </c>
      <c r="D35" s="48">
        <v>72</v>
      </c>
      <c r="E35" s="44">
        <f t="shared" si="5"/>
        <v>-0.2</v>
      </c>
      <c r="F35" s="47">
        <v>61</v>
      </c>
      <c r="G35" s="47">
        <v>40</v>
      </c>
      <c r="H35" s="49">
        <f t="shared" si="6"/>
        <v>-0.34426229508196721</v>
      </c>
      <c r="I35" s="47">
        <v>0</v>
      </c>
      <c r="J35" s="47">
        <v>0</v>
      </c>
      <c r="K35" s="44">
        <v>0</v>
      </c>
      <c r="L35" s="45"/>
      <c r="M35" s="50">
        <v>133</v>
      </c>
      <c r="N35" s="50">
        <v>82</v>
      </c>
      <c r="O35" s="50">
        <v>74</v>
      </c>
      <c r="P35" s="61">
        <f t="shared" si="7"/>
        <v>0.54135338345864659</v>
      </c>
      <c r="Q35" s="61">
        <f t="shared" si="8"/>
        <v>0.48780487804878048</v>
      </c>
      <c r="R35" s="62">
        <f t="shared" si="9"/>
        <v>0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120</v>
      </c>
      <c r="D36" s="43">
        <v>99</v>
      </c>
      <c r="E36" s="15">
        <f t="shared" si="5"/>
        <v>-0.17499999999999999</v>
      </c>
      <c r="F36" s="22">
        <v>83</v>
      </c>
      <c r="G36" s="22">
        <v>56</v>
      </c>
      <c r="H36" s="16">
        <f t="shared" si="6"/>
        <v>-0.3253012048192771</v>
      </c>
      <c r="I36" s="22">
        <v>0</v>
      </c>
      <c r="J36" s="22">
        <v>0</v>
      </c>
      <c r="K36" s="15">
        <v>0</v>
      </c>
      <c r="L36" s="45"/>
      <c r="M36" s="18">
        <v>258</v>
      </c>
      <c r="N36" s="18">
        <v>162</v>
      </c>
      <c r="O36" s="18">
        <v>154</v>
      </c>
      <c r="P36" s="19">
        <f t="shared" si="7"/>
        <v>0.38372093023255816</v>
      </c>
      <c r="Q36" s="19">
        <f t="shared" si="8"/>
        <v>0.34567901234567899</v>
      </c>
      <c r="R36" s="20">
        <f t="shared" si="9"/>
        <v>0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29</v>
      </c>
      <c r="D37" s="53">
        <v>18</v>
      </c>
      <c r="E37" s="54">
        <f t="shared" si="5"/>
        <v>-0.37931034482758619</v>
      </c>
      <c r="F37" s="52">
        <v>4</v>
      </c>
      <c r="G37" s="52">
        <v>6</v>
      </c>
      <c r="H37" s="55">
        <f t="shared" si="6"/>
        <v>0.5</v>
      </c>
      <c r="I37" s="52">
        <v>0</v>
      </c>
      <c r="J37" s="52">
        <v>0</v>
      </c>
      <c r="K37" s="54">
        <v>0</v>
      </c>
      <c r="L37" s="56"/>
      <c r="M37" s="57">
        <v>57</v>
      </c>
      <c r="N37" s="57">
        <v>32</v>
      </c>
      <c r="O37" s="57">
        <v>31</v>
      </c>
      <c r="P37" s="58">
        <f t="shared" si="7"/>
        <v>0.31578947368421051</v>
      </c>
      <c r="Q37" s="58">
        <f t="shared" si="8"/>
        <v>0.1875</v>
      </c>
      <c r="R37" s="59">
        <f t="shared" si="9"/>
        <v>0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13</v>
      </c>
      <c r="D38" s="48">
        <v>10</v>
      </c>
      <c r="E38" s="44">
        <f t="shared" si="5"/>
        <v>-0.23076923076923078</v>
      </c>
      <c r="F38" s="47">
        <v>11</v>
      </c>
      <c r="G38" s="47">
        <v>7</v>
      </c>
      <c r="H38" s="49">
        <f t="shared" si="6"/>
        <v>-0.36363636363636365</v>
      </c>
      <c r="I38" s="47">
        <v>0</v>
      </c>
      <c r="J38" s="47">
        <v>0</v>
      </c>
      <c r="K38" s="44">
        <v>0</v>
      </c>
      <c r="L38" s="45"/>
      <c r="M38" s="50">
        <v>18</v>
      </c>
      <c r="N38" s="50">
        <v>10</v>
      </c>
      <c r="O38" s="50">
        <v>9</v>
      </c>
      <c r="P38" s="61">
        <f t="shared" si="7"/>
        <v>0.55555555555555558</v>
      </c>
      <c r="Q38" s="61">
        <f t="shared" si="8"/>
        <v>0.7</v>
      </c>
      <c r="R38" s="62">
        <f t="shared" si="9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23</v>
      </c>
      <c r="D39" s="43">
        <v>18</v>
      </c>
      <c r="E39" s="15">
        <f t="shared" si="5"/>
        <v>-0.21739130434782608</v>
      </c>
      <c r="F39" s="22">
        <v>18</v>
      </c>
      <c r="G39" s="22">
        <v>14</v>
      </c>
      <c r="H39" s="16">
        <f t="shared" si="6"/>
        <v>-0.22222222222222221</v>
      </c>
      <c r="I39" s="22">
        <v>0</v>
      </c>
      <c r="J39" s="22">
        <v>0</v>
      </c>
      <c r="K39" s="15">
        <v>0</v>
      </c>
      <c r="L39" s="45"/>
      <c r="M39" s="18">
        <v>39</v>
      </c>
      <c r="N39" s="18">
        <v>17</v>
      </c>
      <c r="O39" s="18">
        <v>16</v>
      </c>
      <c r="P39" s="19">
        <f t="shared" si="7"/>
        <v>0.46153846153846156</v>
      </c>
      <c r="Q39" s="19">
        <f t="shared" si="8"/>
        <v>0.82352941176470584</v>
      </c>
      <c r="R39" s="20">
        <f t="shared" si="9"/>
        <v>0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18</v>
      </c>
      <c r="D40" s="53">
        <v>22</v>
      </c>
      <c r="E40" s="54">
        <f t="shared" si="5"/>
        <v>0.22222222222222221</v>
      </c>
      <c r="F40" s="52">
        <v>2</v>
      </c>
      <c r="G40" s="52">
        <v>4</v>
      </c>
      <c r="H40" s="55">
        <f t="shared" si="6"/>
        <v>1</v>
      </c>
      <c r="I40" s="52">
        <v>0</v>
      </c>
      <c r="J40" s="52">
        <v>0</v>
      </c>
      <c r="K40" s="54">
        <v>0</v>
      </c>
      <c r="L40" s="56"/>
      <c r="M40" s="57">
        <v>25</v>
      </c>
      <c r="N40" s="57">
        <v>6</v>
      </c>
      <c r="O40" s="57">
        <v>6</v>
      </c>
      <c r="P40" s="58">
        <f t="shared" si="7"/>
        <v>0.88</v>
      </c>
      <c r="Q40" s="58">
        <f t="shared" si="8"/>
        <v>0.66666666666666663</v>
      </c>
      <c r="R40" s="59">
        <f t="shared" si="9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166</v>
      </c>
      <c r="D41" s="48">
        <v>151</v>
      </c>
      <c r="E41" s="44">
        <f t="shared" si="5"/>
        <v>-9.036144578313253E-2</v>
      </c>
      <c r="F41" s="47">
        <v>140</v>
      </c>
      <c r="G41" s="47">
        <v>124</v>
      </c>
      <c r="H41" s="49">
        <f t="shared" si="6"/>
        <v>-0.11428571428571428</v>
      </c>
      <c r="I41" s="47">
        <v>0</v>
      </c>
      <c r="J41" s="47">
        <v>0</v>
      </c>
      <c r="K41" s="44">
        <v>0</v>
      </c>
      <c r="L41" s="45"/>
      <c r="M41" s="50">
        <v>566</v>
      </c>
      <c r="N41" s="50">
        <v>352</v>
      </c>
      <c r="O41" s="50">
        <v>320</v>
      </c>
      <c r="P41" s="61">
        <f t="shared" si="7"/>
        <v>0.2667844522968198</v>
      </c>
      <c r="Q41" s="61">
        <f t="shared" si="8"/>
        <v>0.35227272727272729</v>
      </c>
      <c r="R41" s="62">
        <f t="shared" si="9"/>
        <v>0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231</v>
      </c>
      <c r="D42" s="53">
        <v>239</v>
      </c>
      <c r="E42" s="54">
        <f t="shared" si="5"/>
        <v>3.4632034632034632E-2</v>
      </c>
      <c r="F42" s="52">
        <v>177</v>
      </c>
      <c r="G42" s="52">
        <v>183</v>
      </c>
      <c r="H42" s="55">
        <f t="shared" si="6"/>
        <v>3.3898305084745763E-2</v>
      </c>
      <c r="I42" s="52">
        <v>0</v>
      </c>
      <c r="J42" s="52">
        <v>0</v>
      </c>
      <c r="K42" s="54">
        <v>0</v>
      </c>
      <c r="L42" s="56"/>
      <c r="M42" s="57">
        <v>1174</v>
      </c>
      <c r="N42" s="57">
        <v>765</v>
      </c>
      <c r="O42" s="57">
        <v>699</v>
      </c>
      <c r="P42" s="58">
        <f t="shared" si="7"/>
        <v>0.20357751277683134</v>
      </c>
      <c r="Q42" s="58">
        <f t="shared" si="8"/>
        <v>0.23921568627450981</v>
      </c>
      <c r="R42" s="59">
        <f t="shared" si="9"/>
        <v>0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5"/>
        <v>2</v>
      </c>
      <c r="F43" s="47">
        <v>1</v>
      </c>
      <c r="G43" s="63">
        <v>1</v>
      </c>
      <c r="H43" s="49">
        <f t="shared" si="6"/>
        <v>0</v>
      </c>
      <c r="I43" s="47">
        <v>0</v>
      </c>
      <c r="J43" s="23">
        <v>0</v>
      </c>
      <c r="K43" s="44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6</v>
      </c>
      <c r="D44" s="43">
        <v>10</v>
      </c>
      <c r="E44" s="15">
        <f t="shared" si="5"/>
        <v>0.66666666666666663</v>
      </c>
      <c r="F44" s="22">
        <v>5</v>
      </c>
      <c r="G44" s="22">
        <v>1</v>
      </c>
      <c r="H44" s="49">
        <f>(G44-F44)/F44</f>
        <v>-0.8</v>
      </c>
      <c r="I44" s="22">
        <v>0</v>
      </c>
      <c r="J44" s="22">
        <v>0</v>
      </c>
      <c r="K44" s="44">
        <v>0</v>
      </c>
      <c r="L44" s="45"/>
      <c r="M44" s="18">
        <v>27</v>
      </c>
      <c r="N44" s="18">
        <v>22</v>
      </c>
      <c r="O44" s="18">
        <v>21</v>
      </c>
      <c r="P44" s="19">
        <f t="shared" si="7"/>
        <v>0.37037037037037035</v>
      </c>
      <c r="Q44" s="19">
        <f t="shared" si="8"/>
        <v>4.5454545454545456E-2</v>
      </c>
      <c r="R44" s="20">
        <f t="shared" si="9"/>
        <v>0</v>
      </c>
      <c r="S44" s="21"/>
    </row>
    <row r="45" spans="1:21" ht="15.75" thickBot="1" x14ac:dyDescent="0.3">
      <c r="A45" s="70"/>
      <c r="B45" s="51" t="s">
        <v>18</v>
      </c>
      <c r="C45" s="52">
        <v>19</v>
      </c>
      <c r="D45" s="53">
        <v>10</v>
      </c>
      <c r="E45" s="54">
        <f t="shared" si="5"/>
        <v>-0.47368421052631576</v>
      </c>
      <c r="F45" s="52">
        <v>2</v>
      </c>
      <c r="G45" s="52">
        <v>3</v>
      </c>
      <c r="H45" s="55">
        <f>(G45-F45)/F45</f>
        <v>0.5</v>
      </c>
      <c r="I45" s="52">
        <v>0</v>
      </c>
      <c r="J45" s="52">
        <v>0</v>
      </c>
      <c r="K45" s="54">
        <v>0</v>
      </c>
      <c r="L45" s="56"/>
      <c r="M45" s="57">
        <v>28</v>
      </c>
      <c r="N45" s="57">
        <v>11</v>
      </c>
      <c r="O45" s="57">
        <v>10</v>
      </c>
      <c r="P45" s="58">
        <f t="shared" si="7"/>
        <v>0.35714285714285715</v>
      </c>
      <c r="Q45" s="58">
        <f t="shared" si="8"/>
        <v>0.27272727272727271</v>
      </c>
      <c r="R45" s="59">
        <f t="shared" si="9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4</v>
      </c>
      <c r="D46" s="48">
        <v>4</v>
      </c>
      <c r="E46" s="44">
        <f t="shared" si="5"/>
        <v>0</v>
      </c>
      <c r="F46" s="47">
        <v>3</v>
      </c>
      <c r="G46" s="47">
        <v>3</v>
      </c>
      <c r="H46" s="49">
        <f>(G46-F46)/F46</f>
        <v>0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7"/>
        <v>0.36363636363636365</v>
      </c>
      <c r="Q46" s="61">
        <f t="shared" si="8"/>
        <v>0.42857142857142855</v>
      </c>
      <c r="R46" s="62">
        <f t="shared" si="9"/>
        <v>0</v>
      </c>
      <c r="S46" s="21"/>
    </row>
    <row r="47" spans="1:21" ht="15.75" thickBot="1" x14ac:dyDescent="0.3">
      <c r="A47" s="70"/>
      <c r="B47" s="51" t="s">
        <v>17</v>
      </c>
      <c r="C47" s="52">
        <v>4</v>
      </c>
      <c r="D47" s="53">
        <v>4</v>
      </c>
      <c r="E47" s="54">
        <f t="shared" si="5"/>
        <v>0</v>
      </c>
      <c r="F47" s="52">
        <v>3</v>
      </c>
      <c r="G47" s="52">
        <v>3</v>
      </c>
      <c r="H47" s="55">
        <f>(G47-F47)/F47</f>
        <v>0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7"/>
        <v>0.2</v>
      </c>
      <c r="Q47" s="58">
        <f t="shared" si="8"/>
        <v>0.2</v>
      </c>
      <c r="R47" s="59">
        <f t="shared" si="9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0</v>
      </c>
      <c r="D48" s="48">
        <v>1</v>
      </c>
      <c r="E48" s="44"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7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0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7"/>
        <v>0.1111111111111111</v>
      </c>
      <c r="Q49" s="58">
        <f t="shared" ref="Q49:Q55" si="10">G49/N49</f>
        <v>0.25</v>
      </c>
      <c r="R49" s="59">
        <f t="shared" ref="R49:R55" si="11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19</v>
      </c>
      <c r="D50" s="48">
        <v>11</v>
      </c>
      <c r="E50" s="44">
        <f t="shared" si="5"/>
        <v>-0.42105263157894735</v>
      </c>
      <c r="F50" s="47">
        <v>17</v>
      </c>
      <c r="G50" s="47">
        <v>10</v>
      </c>
      <c r="H50" s="49">
        <f t="shared" ref="H50:H53" si="12">(G50-F50)/F50</f>
        <v>-0.41176470588235292</v>
      </c>
      <c r="I50" s="47">
        <v>0</v>
      </c>
      <c r="J50" s="47">
        <v>0</v>
      </c>
      <c r="K50" s="44">
        <v>0</v>
      </c>
      <c r="L50" s="64"/>
      <c r="M50" s="50">
        <v>74</v>
      </c>
      <c r="N50" s="50">
        <v>50</v>
      </c>
      <c r="O50" s="50">
        <v>46</v>
      </c>
      <c r="P50" s="61">
        <f t="shared" si="7"/>
        <v>0.14864864864864866</v>
      </c>
      <c r="Q50" s="61">
        <f t="shared" si="10"/>
        <v>0.2</v>
      </c>
      <c r="R50" s="62">
        <f t="shared" si="11"/>
        <v>0</v>
      </c>
      <c r="S50" s="21"/>
    </row>
    <row r="51" spans="1:19" ht="15.75" thickBot="1" x14ac:dyDescent="0.3">
      <c r="A51" s="70"/>
      <c r="B51" s="51" t="s">
        <v>17</v>
      </c>
      <c r="C51" s="52">
        <v>28</v>
      </c>
      <c r="D51" s="53">
        <v>16</v>
      </c>
      <c r="E51" s="54">
        <f t="shared" si="5"/>
        <v>-0.42857142857142855</v>
      </c>
      <c r="F51" s="52">
        <v>21</v>
      </c>
      <c r="G51" s="52">
        <v>13</v>
      </c>
      <c r="H51" s="55">
        <f t="shared" si="12"/>
        <v>-0.38095238095238093</v>
      </c>
      <c r="I51" s="52">
        <v>0</v>
      </c>
      <c r="J51" s="52">
        <v>0</v>
      </c>
      <c r="K51" s="66">
        <v>0</v>
      </c>
      <c r="L51" s="65"/>
      <c r="M51" s="57">
        <v>150</v>
      </c>
      <c r="N51" s="57">
        <v>102</v>
      </c>
      <c r="O51" s="57">
        <v>96</v>
      </c>
      <c r="P51" s="58">
        <f t="shared" si="7"/>
        <v>0.10666666666666667</v>
      </c>
      <c r="Q51" s="58">
        <f t="shared" si="10"/>
        <v>0.12745098039215685</v>
      </c>
      <c r="R51" s="59">
        <f t="shared" si="11"/>
        <v>0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7</v>
      </c>
      <c r="D52" s="48">
        <v>9</v>
      </c>
      <c r="E52" s="44">
        <f t="shared" si="5"/>
        <v>0.2857142857142857</v>
      </c>
      <c r="F52" s="47">
        <v>6</v>
      </c>
      <c r="G52" s="47">
        <v>7</v>
      </c>
      <c r="H52" s="49">
        <f t="shared" si="12"/>
        <v>0.16666666666666666</v>
      </c>
      <c r="I52" s="47">
        <v>0</v>
      </c>
      <c r="J52" s="47">
        <v>0</v>
      </c>
      <c r="K52" s="44">
        <v>0</v>
      </c>
      <c r="L52" s="64"/>
      <c r="M52" s="50">
        <v>42</v>
      </c>
      <c r="N52" s="50">
        <v>31</v>
      </c>
      <c r="O52" s="50">
        <v>24</v>
      </c>
      <c r="P52" s="61">
        <f t="shared" si="7"/>
        <v>0.21428571428571427</v>
      </c>
      <c r="Q52" s="61">
        <f t="shared" si="10"/>
        <v>0.22580645161290322</v>
      </c>
      <c r="R52" s="62">
        <f t="shared" si="11"/>
        <v>0</v>
      </c>
      <c r="S52" s="21"/>
    </row>
    <row r="53" spans="1:19" ht="15.75" thickBot="1" x14ac:dyDescent="0.3">
      <c r="A53" s="70"/>
      <c r="B53" s="51" t="s">
        <v>17</v>
      </c>
      <c r="C53" s="52">
        <v>8</v>
      </c>
      <c r="D53" s="53">
        <v>11</v>
      </c>
      <c r="E53" s="54">
        <f t="shared" si="5"/>
        <v>0.375</v>
      </c>
      <c r="F53" s="52">
        <v>7</v>
      </c>
      <c r="G53" s="52">
        <v>7</v>
      </c>
      <c r="H53" s="55">
        <f t="shared" si="12"/>
        <v>0</v>
      </c>
      <c r="I53" s="52">
        <v>0</v>
      </c>
      <c r="J53" s="52">
        <v>0</v>
      </c>
      <c r="K53" s="54">
        <v>0</v>
      </c>
      <c r="L53" s="65"/>
      <c r="M53" s="57">
        <v>74</v>
      </c>
      <c r="N53" s="57">
        <v>57</v>
      </c>
      <c r="O53" s="57">
        <v>47</v>
      </c>
      <c r="P53" s="58">
        <f t="shared" si="7"/>
        <v>0.14864864864864866</v>
      </c>
      <c r="Q53" s="58">
        <f t="shared" si="10"/>
        <v>0.12280701754385964</v>
      </c>
      <c r="R53" s="59">
        <f t="shared" si="11"/>
        <v>0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0</v>
      </c>
      <c r="D54" s="48">
        <v>0</v>
      </c>
      <c r="E54" s="44">
        <v>0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4">
        <v>0</v>
      </c>
      <c r="L54" s="64"/>
      <c r="M54" s="50">
        <v>5</v>
      </c>
      <c r="N54" s="50">
        <v>3</v>
      </c>
      <c r="O54" s="50">
        <v>3</v>
      </c>
      <c r="P54" s="61">
        <f t="shared" si="7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0</v>
      </c>
      <c r="D55" s="53">
        <v>0</v>
      </c>
      <c r="E55" s="54">
        <v>0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4">
        <v>0</v>
      </c>
      <c r="L55" s="65"/>
      <c r="M55" s="57">
        <v>11</v>
      </c>
      <c r="N55" s="57">
        <v>8</v>
      </c>
      <c r="O55" s="57">
        <v>7</v>
      </c>
      <c r="P55" s="58">
        <f t="shared" si="7"/>
        <v>0</v>
      </c>
      <c r="Q55" s="58">
        <f t="shared" si="10"/>
        <v>0</v>
      </c>
      <c r="R55" s="59">
        <f t="shared" si="11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46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50</v>
      </c>
      <c r="D6" s="9" t="s">
        <v>47</v>
      </c>
      <c r="E6" s="8" t="s">
        <v>53</v>
      </c>
      <c r="F6" s="8" t="s">
        <v>51</v>
      </c>
      <c r="G6" s="8" t="s">
        <v>48</v>
      </c>
      <c r="H6" s="8" t="s">
        <v>53</v>
      </c>
      <c r="I6" s="8" t="s">
        <v>52</v>
      </c>
      <c r="J6" s="8" t="s">
        <v>49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1571</v>
      </c>
      <c r="D7" s="14">
        <v>1616</v>
      </c>
      <c r="E7" s="15">
        <f t="shared" ref="E7:E15" si="0">(D7-C7)/C7</f>
        <v>2.8644175684277531E-2</v>
      </c>
      <c r="F7" s="14">
        <v>1136</v>
      </c>
      <c r="G7" s="14">
        <v>969</v>
      </c>
      <c r="H7" s="16">
        <f t="shared" ref="H7:H15" si="1">(G7-F7)/F7</f>
        <v>-0.14700704225352113</v>
      </c>
      <c r="I7" s="14">
        <v>0</v>
      </c>
      <c r="J7" s="14">
        <v>0</v>
      </c>
      <c r="K7" s="15">
        <v>0</v>
      </c>
      <c r="L7" s="17"/>
      <c r="M7" s="18">
        <v>3830</v>
      </c>
      <c r="N7" s="18">
        <v>2238</v>
      </c>
      <c r="O7" s="18">
        <v>2100</v>
      </c>
      <c r="P7" s="19">
        <f t="shared" ref="P7:P15" si="2">D7/M7</f>
        <v>0.42193211488250654</v>
      </c>
      <c r="Q7" s="19">
        <f t="shared" ref="Q7:Q15" si="3">G7/N7</f>
        <v>0.43297587131367293</v>
      </c>
      <c r="R7" s="20">
        <f t="shared" ref="R7:R15" si="4">J7/O7</f>
        <v>0</v>
      </c>
      <c r="S7" s="21"/>
      <c r="T7" s="2"/>
      <c r="U7" s="2"/>
    </row>
    <row r="8" spans="1:21" x14ac:dyDescent="0.25">
      <c r="A8" s="81" t="s">
        <v>7</v>
      </c>
      <c r="B8" s="82"/>
      <c r="C8" s="22">
        <v>340</v>
      </c>
      <c r="D8" s="22">
        <v>313</v>
      </c>
      <c r="E8" s="15">
        <f t="shared" si="0"/>
        <v>-7.9411764705882348E-2</v>
      </c>
      <c r="F8" s="22">
        <v>269</v>
      </c>
      <c r="G8" s="22">
        <v>244</v>
      </c>
      <c r="H8" s="16">
        <f t="shared" si="1"/>
        <v>-9.2936802973977689E-2</v>
      </c>
      <c r="I8" s="22">
        <v>0</v>
      </c>
      <c r="J8" s="22">
        <v>0</v>
      </c>
      <c r="K8" s="15">
        <v>0</v>
      </c>
      <c r="L8" s="17"/>
      <c r="M8" s="18">
        <v>376</v>
      </c>
      <c r="N8" s="18">
        <v>205</v>
      </c>
      <c r="O8" s="18">
        <v>199</v>
      </c>
      <c r="P8" s="19">
        <f t="shared" si="2"/>
        <v>0.83244680851063835</v>
      </c>
      <c r="Q8" s="19">
        <f t="shared" si="3"/>
        <v>1.1902439024390243</v>
      </c>
      <c r="R8" s="20">
        <f t="shared" si="4"/>
        <v>0</v>
      </c>
      <c r="S8" s="21"/>
      <c r="T8" s="2"/>
      <c r="U8" s="2"/>
    </row>
    <row r="9" spans="1:21" x14ac:dyDescent="0.25">
      <c r="A9" s="81" t="s">
        <v>39</v>
      </c>
      <c r="B9" s="82"/>
      <c r="C9" s="22">
        <v>262</v>
      </c>
      <c r="D9" s="22">
        <v>248</v>
      </c>
      <c r="E9" s="15">
        <f t="shared" si="0"/>
        <v>-5.3435114503816793E-2</v>
      </c>
      <c r="F9" s="22">
        <v>201</v>
      </c>
      <c r="G9" s="22">
        <v>190</v>
      </c>
      <c r="H9" s="16">
        <f t="shared" si="1"/>
        <v>-5.4726368159203981E-2</v>
      </c>
      <c r="I9" s="22">
        <v>0</v>
      </c>
      <c r="J9" s="22">
        <v>0</v>
      </c>
      <c r="K9" s="15">
        <v>0</v>
      </c>
      <c r="L9" s="17"/>
      <c r="M9" s="18">
        <v>342</v>
      </c>
      <c r="N9" s="18">
        <v>182</v>
      </c>
      <c r="O9" s="18">
        <v>177</v>
      </c>
      <c r="P9" s="19">
        <f t="shared" si="2"/>
        <v>0.72514619883040932</v>
      </c>
      <c r="Q9" s="19">
        <f t="shared" si="3"/>
        <v>1.043956043956044</v>
      </c>
      <c r="R9" s="20">
        <f t="shared" si="4"/>
        <v>0</v>
      </c>
      <c r="S9" s="21"/>
      <c r="T9" s="2"/>
      <c r="U9" s="2"/>
    </row>
    <row r="10" spans="1:21" x14ac:dyDescent="0.25">
      <c r="A10" s="81" t="s">
        <v>8</v>
      </c>
      <c r="B10" s="82"/>
      <c r="C10" s="22">
        <v>1183</v>
      </c>
      <c r="D10" s="22">
        <v>1188</v>
      </c>
      <c r="E10" s="15">
        <f t="shared" si="0"/>
        <v>4.22654268808115E-3</v>
      </c>
      <c r="F10" s="22">
        <v>890</v>
      </c>
      <c r="G10" s="22">
        <v>736</v>
      </c>
      <c r="H10" s="16">
        <f t="shared" si="1"/>
        <v>-0.17303370786516853</v>
      </c>
      <c r="I10" s="22">
        <v>0</v>
      </c>
      <c r="J10" s="22">
        <v>0</v>
      </c>
      <c r="K10" s="15">
        <v>0</v>
      </c>
      <c r="L10" s="17"/>
      <c r="M10" s="18">
        <v>2134</v>
      </c>
      <c r="N10" s="18">
        <v>1173</v>
      </c>
      <c r="O10" s="18">
        <v>1095</v>
      </c>
      <c r="P10" s="19">
        <f t="shared" si="2"/>
        <v>0.55670103092783507</v>
      </c>
      <c r="Q10" s="19">
        <f t="shared" si="3"/>
        <v>0.62745098039215685</v>
      </c>
      <c r="R10" s="20">
        <f t="shared" si="4"/>
        <v>0</v>
      </c>
      <c r="S10" s="21"/>
      <c r="T10" s="2"/>
      <c r="U10" s="2"/>
    </row>
    <row r="11" spans="1:21" x14ac:dyDescent="0.25">
      <c r="A11" s="81" t="s">
        <v>9</v>
      </c>
      <c r="B11" s="82"/>
      <c r="C11" s="14">
        <v>52</v>
      </c>
      <c r="D11" s="14">
        <v>73</v>
      </c>
      <c r="E11" s="15">
        <f t="shared" si="0"/>
        <v>0.40384615384615385</v>
      </c>
      <c r="F11" s="14">
        <v>38</v>
      </c>
      <c r="G11" s="14">
        <v>39</v>
      </c>
      <c r="H11" s="16">
        <f t="shared" si="1"/>
        <v>2.6315789473684209E-2</v>
      </c>
      <c r="I11" s="14">
        <v>0</v>
      </c>
      <c r="J11" s="14">
        <v>0</v>
      </c>
      <c r="K11" s="15">
        <v>0</v>
      </c>
      <c r="L11" s="17"/>
      <c r="M11" s="18">
        <v>606</v>
      </c>
      <c r="N11" s="18">
        <v>461</v>
      </c>
      <c r="O11" s="18">
        <v>439</v>
      </c>
      <c r="P11" s="19">
        <f t="shared" si="2"/>
        <v>0.12046204620462046</v>
      </c>
      <c r="Q11" s="19">
        <f t="shared" si="3"/>
        <v>8.4598698481561818E-2</v>
      </c>
      <c r="R11" s="20">
        <f t="shared" si="4"/>
        <v>0</v>
      </c>
      <c r="S11" s="21"/>
      <c r="T11" s="2"/>
      <c r="U11" s="2"/>
    </row>
    <row r="12" spans="1:21" x14ac:dyDescent="0.25">
      <c r="A12" s="81" t="s">
        <v>10</v>
      </c>
      <c r="B12" s="82"/>
      <c r="C12" s="14">
        <v>280</v>
      </c>
      <c r="D12" s="14">
        <v>345</v>
      </c>
      <c r="E12" s="15">
        <f t="shared" si="0"/>
        <v>0.23214285714285715</v>
      </c>
      <c r="F12" s="14">
        <v>204</v>
      </c>
      <c r="G12" s="14">
        <v>192</v>
      </c>
      <c r="H12" s="16">
        <f t="shared" si="1"/>
        <v>-5.8823529411764705E-2</v>
      </c>
      <c r="I12" s="14">
        <v>0</v>
      </c>
      <c r="J12" s="14">
        <v>0</v>
      </c>
      <c r="K12" s="15">
        <v>0</v>
      </c>
      <c r="L12" s="17"/>
      <c r="M12" s="18">
        <v>1027</v>
      </c>
      <c r="N12" s="18">
        <v>559</v>
      </c>
      <c r="O12" s="18">
        <v>522</v>
      </c>
      <c r="P12" s="19">
        <f t="shared" si="2"/>
        <v>0.33592989289191821</v>
      </c>
      <c r="Q12" s="19">
        <f t="shared" si="3"/>
        <v>0.3434704830053667</v>
      </c>
      <c r="R12" s="20">
        <f t="shared" si="4"/>
        <v>0</v>
      </c>
      <c r="S12" s="21"/>
      <c r="T12" s="2"/>
      <c r="U12" s="2"/>
    </row>
    <row r="13" spans="1:21" x14ac:dyDescent="0.25">
      <c r="A13" s="81" t="s">
        <v>11</v>
      </c>
      <c r="B13" s="82"/>
      <c r="C13" s="23">
        <v>56</v>
      </c>
      <c r="D13" s="23">
        <v>10</v>
      </c>
      <c r="E13" s="15">
        <f t="shared" si="0"/>
        <v>-0.8214285714285714</v>
      </c>
      <c r="F13" s="23">
        <v>4</v>
      </c>
      <c r="G13" s="23">
        <v>2</v>
      </c>
      <c r="H13" s="16">
        <f t="shared" si="1"/>
        <v>-0.5</v>
      </c>
      <c r="I13" s="23">
        <v>0</v>
      </c>
      <c r="J13" s="23">
        <v>0</v>
      </c>
      <c r="K13" s="15">
        <v>0</v>
      </c>
      <c r="L13" s="17"/>
      <c r="M13" s="18">
        <v>63</v>
      </c>
      <c r="N13" s="18">
        <v>45</v>
      </c>
      <c r="O13" s="18">
        <v>44</v>
      </c>
      <c r="P13" s="19">
        <f t="shared" si="2"/>
        <v>0.15873015873015872</v>
      </c>
      <c r="Q13" s="19">
        <f t="shared" si="3"/>
        <v>4.4444444444444446E-2</v>
      </c>
      <c r="R13" s="20">
        <f t="shared" si="4"/>
        <v>0</v>
      </c>
      <c r="S13" s="21"/>
      <c r="T13" s="2"/>
      <c r="U13" s="2"/>
    </row>
    <row r="14" spans="1:21" x14ac:dyDescent="0.25">
      <c r="A14" s="72" t="s">
        <v>12</v>
      </c>
      <c r="B14" s="73"/>
      <c r="C14" s="22">
        <v>718</v>
      </c>
      <c r="D14" s="22">
        <v>727</v>
      </c>
      <c r="E14" s="15">
        <f t="shared" si="0"/>
        <v>1.2534818941504178E-2</v>
      </c>
      <c r="F14" s="22">
        <v>67</v>
      </c>
      <c r="G14" s="22">
        <v>70</v>
      </c>
      <c r="H14" s="16">
        <f t="shared" si="1"/>
        <v>4.4776119402985072E-2</v>
      </c>
      <c r="I14" s="22">
        <v>0</v>
      </c>
      <c r="J14" s="22">
        <v>0</v>
      </c>
      <c r="K14" s="15">
        <v>0</v>
      </c>
      <c r="L14" s="17"/>
      <c r="M14" s="18">
        <v>920</v>
      </c>
      <c r="N14" s="18">
        <v>308</v>
      </c>
      <c r="O14" s="18">
        <v>295</v>
      </c>
      <c r="P14" s="19">
        <f t="shared" si="2"/>
        <v>0.79021739130434787</v>
      </c>
      <c r="Q14" s="19">
        <f t="shared" si="3"/>
        <v>0.22727272727272727</v>
      </c>
      <c r="R14" s="20">
        <f t="shared" si="4"/>
        <v>0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2289</v>
      </c>
      <c r="D15" s="26">
        <f>D7+D14</f>
        <v>2343</v>
      </c>
      <c r="E15" s="27">
        <f t="shared" si="0"/>
        <v>2.3591087811271297E-2</v>
      </c>
      <c r="F15" s="25">
        <f>F7+F14</f>
        <v>1203</v>
      </c>
      <c r="G15" s="25">
        <f>G7+G14</f>
        <v>1039</v>
      </c>
      <c r="H15" s="28">
        <f t="shared" si="1"/>
        <v>-0.13632585203657524</v>
      </c>
      <c r="I15" s="25">
        <f>I7+I14</f>
        <v>0</v>
      </c>
      <c r="J15" s="25">
        <f>J7+J14</f>
        <v>0</v>
      </c>
      <c r="K15" s="27">
        <v>0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2"/>
        <v>0.49326315789473685</v>
      </c>
      <c r="Q15" s="31">
        <f t="shared" si="3"/>
        <v>0.40809112333071484</v>
      </c>
      <c r="R15" s="32">
        <f t="shared" si="4"/>
        <v>0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203</v>
      </c>
      <c r="D17" s="43">
        <v>240</v>
      </c>
      <c r="E17" s="15">
        <f t="shared" ref="E17:E53" si="5">(D17-C17)/C17</f>
        <v>0.18226600985221675</v>
      </c>
      <c r="F17" s="22">
        <v>147</v>
      </c>
      <c r="G17" s="22">
        <v>139</v>
      </c>
      <c r="H17" s="16">
        <f t="shared" ref="H17:H43" si="6">(G17-F17)/F17</f>
        <v>-5.4421768707482991E-2</v>
      </c>
      <c r="I17" s="22">
        <v>0</v>
      </c>
      <c r="J17" s="22">
        <v>0</v>
      </c>
      <c r="K17" s="44">
        <v>0</v>
      </c>
      <c r="L17" s="45"/>
      <c r="M17" s="18">
        <v>280</v>
      </c>
      <c r="N17" s="18">
        <v>125</v>
      </c>
      <c r="O17" s="46">
        <v>123</v>
      </c>
      <c r="P17" s="19">
        <f t="shared" ref="P17:P55" si="7">D17/M17</f>
        <v>0.8571428571428571</v>
      </c>
      <c r="Q17" s="19">
        <f t="shared" ref="Q17:Q47" si="8">G17/N17</f>
        <v>1.1120000000000001</v>
      </c>
      <c r="R17" s="20">
        <f t="shared" ref="R17:R47" si="9">J17/O17</f>
        <v>0</v>
      </c>
      <c r="S17" s="21"/>
      <c r="T17" s="2"/>
      <c r="U17" s="2"/>
    </row>
    <row r="18" spans="1:21" x14ac:dyDescent="0.25">
      <c r="A18" s="79"/>
      <c r="B18" s="42" t="s">
        <v>17</v>
      </c>
      <c r="C18" s="47">
        <v>278</v>
      </c>
      <c r="D18" s="48">
        <v>330</v>
      </c>
      <c r="E18" s="44">
        <f t="shared" si="5"/>
        <v>0.18705035971223022</v>
      </c>
      <c r="F18" s="47">
        <v>190</v>
      </c>
      <c r="G18" s="47">
        <v>192</v>
      </c>
      <c r="H18" s="49">
        <f t="shared" si="6"/>
        <v>1.0526315789473684E-2</v>
      </c>
      <c r="I18" s="47">
        <v>0</v>
      </c>
      <c r="J18" s="47">
        <v>0</v>
      </c>
      <c r="K18" s="15">
        <v>0</v>
      </c>
      <c r="L18" s="45"/>
      <c r="M18" s="50">
        <v>451</v>
      </c>
      <c r="N18" s="50">
        <v>215</v>
      </c>
      <c r="O18" s="50">
        <v>211</v>
      </c>
      <c r="P18" s="19">
        <f t="shared" si="7"/>
        <v>0.73170731707317072</v>
      </c>
      <c r="Q18" s="19">
        <f t="shared" si="8"/>
        <v>0.89302325581395348</v>
      </c>
      <c r="R18" s="20">
        <f t="shared" si="9"/>
        <v>0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123</v>
      </c>
      <c r="D19" s="53">
        <v>105</v>
      </c>
      <c r="E19" s="54">
        <f t="shared" si="5"/>
        <v>-0.14634146341463414</v>
      </c>
      <c r="F19" s="52">
        <v>7</v>
      </c>
      <c r="G19" s="52">
        <v>7</v>
      </c>
      <c r="H19" s="55">
        <f t="shared" si="6"/>
        <v>0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7"/>
        <v>0.68627450980392157</v>
      </c>
      <c r="Q19" s="58">
        <f t="shared" si="8"/>
        <v>0.25</v>
      </c>
      <c r="R19" s="59">
        <f t="shared" si="9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221</v>
      </c>
      <c r="D20" s="48">
        <v>244</v>
      </c>
      <c r="E20" s="44">
        <f t="shared" si="5"/>
        <v>0.10407239819004525</v>
      </c>
      <c r="F20" s="47">
        <v>166</v>
      </c>
      <c r="G20" s="47">
        <v>143</v>
      </c>
      <c r="H20" s="49">
        <f t="shared" si="6"/>
        <v>-0.13855421686746988</v>
      </c>
      <c r="I20" s="47">
        <v>0</v>
      </c>
      <c r="J20" s="47">
        <v>0</v>
      </c>
      <c r="K20" s="44">
        <v>0</v>
      </c>
      <c r="L20" s="45"/>
      <c r="M20" s="50">
        <v>321</v>
      </c>
      <c r="N20" s="50">
        <v>158</v>
      </c>
      <c r="O20" s="50">
        <v>151</v>
      </c>
      <c r="P20" s="61">
        <f t="shared" si="7"/>
        <v>0.76012461059190028</v>
      </c>
      <c r="Q20" s="61">
        <f t="shared" si="8"/>
        <v>0.90506329113924056</v>
      </c>
      <c r="R20" s="62">
        <f t="shared" si="9"/>
        <v>0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302</v>
      </c>
      <c r="D21" s="43">
        <v>331</v>
      </c>
      <c r="E21" s="15">
        <f t="shared" si="5"/>
        <v>9.602649006622517E-2</v>
      </c>
      <c r="F21" s="22">
        <v>217</v>
      </c>
      <c r="G21" s="22">
        <v>187</v>
      </c>
      <c r="H21" s="16">
        <f t="shared" si="6"/>
        <v>-0.13824884792626729</v>
      </c>
      <c r="I21" s="22">
        <v>0</v>
      </c>
      <c r="J21" s="22">
        <v>0</v>
      </c>
      <c r="K21" s="15">
        <v>0</v>
      </c>
      <c r="L21" s="45"/>
      <c r="M21" s="18">
        <v>563</v>
      </c>
      <c r="N21" s="18">
        <v>302</v>
      </c>
      <c r="O21" s="18">
        <v>283</v>
      </c>
      <c r="P21" s="19">
        <f t="shared" si="7"/>
        <v>0.58792184724689167</v>
      </c>
      <c r="Q21" s="19">
        <f t="shared" si="8"/>
        <v>0.61920529801324509</v>
      </c>
      <c r="R21" s="20">
        <f t="shared" si="9"/>
        <v>0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161</v>
      </c>
      <c r="D22" s="53">
        <v>189</v>
      </c>
      <c r="E22" s="54">
        <f t="shared" si="5"/>
        <v>0.17391304347826086</v>
      </c>
      <c r="F22" s="52">
        <v>9</v>
      </c>
      <c r="G22" s="52">
        <v>13</v>
      </c>
      <c r="H22" s="55">
        <f t="shared" si="6"/>
        <v>0.44444444444444442</v>
      </c>
      <c r="I22" s="52">
        <v>0</v>
      </c>
      <c r="J22" s="52">
        <v>0</v>
      </c>
      <c r="K22" s="54">
        <v>0</v>
      </c>
      <c r="L22" s="56"/>
      <c r="M22" s="57">
        <v>186</v>
      </c>
      <c r="N22" s="57">
        <v>62</v>
      </c>
      <c r="O22" s="57">
        <v>60</v>
      </c>
      <c r="P22" s="58">
        <f t="shared" si="7"/>
        <v>1.0161290322580645</v>
      </c>
      <c r="Q22" s="58">
        <f t="shared" si="8"/>
        <v>0.20967741935483872</v>
      </c>
      <c r="R22" s="59">
        <f t="shared" si="9"/>
        <v>0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265</v>
      </c>
      <c r="D23" s="48">
        <v>264</v>
      </c>
      <c r="E23" s="44">
        <f t="shared" si="5"/>
        <v>-3.7735849056603774E-3</v>
      </c>
      <c r="F23" s="47">
        <v>200</v>
      </c>
      <c r="G23" s="47">
        <v>193</v>
      </c>
      <c r="H23" s="49">
        <f t="shared" si="6"/>
        <v>-3.5000000000000003E-2</v>
      </c>
      <c r="I23" s="47">
        <v>0</v>
      </c>
      <c r="J23" s="47">
        <v>0</v>
      </c>
      <c r="K23" s="44">
        <v>0</v>
      </c>
      <c r="L23" s="45"/>
      <c r="M23" s="50">
        <v>348</v>
      </c>
      <c r="N23" s="50">
        <v>173</v>
      </c>
      <c r="O23" s="50">
        <v>162</v>
      </c>
      <c r="P23" s="61">
        <f t="shared" si="7"/>
        <v>0.75862068965517238</v>
      </c>
      <c r="Q23" s="61">
        <f t="shared" si="8"/>
        <v>1.1156069364161849</v>
      </c>
      <c r="R23" s="62">
        <f t="shared" si="9"/>
        <v>0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344</v>
      </c>
      <c r="D24" s="43">
        <v>339</v>
      </c>
      <c r="E24" s="15">
        <f t="shared" si="5"/>
        <v>-1.4534883720930232E-2</v>
      </c>
      <c r="F24" s="22">
        <v>254</v>
      </c>
      <c r="G24" s="22">
        <v>230</v>
      </c>
      <c r="H24" s="16">
        <f t="shared" si="6"/>
        <v>-9.4488188976377951E-2</v>
      </c>
      <c r="I24" s="22">
        <v>0</v>
      </c>
      <c r="J24" s="22">
        <v>0</v>
      </c>
      <c r="K24" s="15">
        <v>0</v>
      </c>
      <c r="L24" s="45"/>
      <c r="M24" s="18">
        <v>532</v>
      </c>
      <c r="N24" s="18">
        <v>273</v>
      </c>
      <c r="O24" s="18">
        <v>261</v>
      </c>
      <c r="P24" s="19">
        <f t="shared" si="7"/>
        <v>0.63721804511278191</v>
      </c>
      <c r="Q24" s="19">
        <f t="shared" si="8"/>
        <v>0.8424908424908425</v>
      </c>
      <c r="R24" s="20">
        <f t="shared" si="9"/>
        <v>0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195</v>
      </c>
      <c r="D25" s="53">
        <v>217</v>
      </c>
      <c r="E25" s="54">
        <f t="shared" si="5"/>
        <v>0.11282051282051282</v>
      </c>
      <c r="F25" s="52">
        <v>14</v>
      </c>
      <c r="G25" s="52">
        <v>11</v>
      </c>
      <c r="H25" s="55">
        <f t="shared" si="6"/>
        <v>-0.21428571428571427</v>
      </c>
      <c r="I25" s="52">
        <v>0</v>
      </c>
      <c r="J25" s="52">
        <v>0</v>
      </c>
      <c r="K25" s="54">
        <v>0</v>
      </c>
      <c r="L25" s="56"/>
      <c r="M25" s="57">
        <v>224</v>
      </c>
      <c r="N25" s="57">
        <v>57</v>
      </c>
      <c r="O25" s="57">
        <v>57</v>
      </c>
      <c r="P25" s="58">
        <f t="shared" si="7"/>
        <v>0.96875</v>
      </c>
      <c r="Q25" s="58">
        <f t="shared" si="8"/>
        <v>0.19298245614035087</v>
      </c>
      <c r="R25" s="59">
        <f t="shared" si="9"/>
        <v>0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156</v>
      </c>
      <c r="D26" s="48">
        <v>142</v>
      </c>
      <c r="E26" s="44">
        <f t="shared" si="5"/>
        <v>-8.9743589743589744E-2</v>
      </c>
      <c r="F26" s="47">
        <v>112</v>
      </c>
      <c r="G26" s="47">
        <v>76</v>
      </c>
      <c r="H26" s="49">
        <f t="shared" si="6"/>
        <v>-0.32142857142857145</v>
      </c>
      <c r="I26" s="47">
        <v>0</v>
      </c>
      <c r="J26" s="47">
        <v>0</v>
      </c>
      <c r="K26" s="44">
        <v>0</v>
      </c>
      <c r="L26" s="45"/>
      <c r="M26" s="50">
        <v>250</v>
      </c>
      <c r="N26" s="50">
        <v>133</v>
      </c>
      <c r="O26" s="50">
        <v>128</v>
      </c>
      <c r="P26" s="61">
        <f t="shared" si="7"/>
        <v>0.56799999999999995</v>
      </c>
      <c r="Q26" s="61">
        <f t="shared" si="8"/>
        <v>0.5714285714285714</v>
      </c>
      <c r="R26" s="62">
        <f t="shared" si="9"/>
        <v>0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167</v>
      </c>
      <c r="D27" s="43">
        <v>164</v>
      </c>
      <c r="E27" s="15">
        <f t="shared" si="5"/>
        <v>-1.7964071856287425E-2</v>
      </c>
      <c r="F27" s="22">
        <v>118</v>
      </c>
      <c r="G27" s="22">
        <v>85</v>
      </c>
      <c r="H27" s="16">
        <f t="shared" si="6"/>
        <v>-0.27966101694915252</v>
      </c>
      <c r="I27" s="22">
        <v>0</v>
      </c>
      <c r="J27" s="22">
        <v>0</v>
      </c>
      <c r="K27" s="15">
        <v>0</v>
      </c>
      <c r="L27" s="45"/>
      <c r="M27" s="18">
        <v>350</v>
      </c>
      <c r="N27" s="18">
        <v>203</v>
      </c>
      <c r="O27" s="18">
        <v>197</v>
      </c>
      <c r="P27" s="19">
        <f t="shared" si="7"/>
        <v>0.46857142857142858</v>
      </c>
      <c r="Q27" s="19">
        <f t="shared" si="8"/>
        <v>0.41871921182266009</v>
      </c>
      <c r="R27" s="20">
        <f t="shared" si="9"/>
        <v>0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17</v>
      </c>
      <c r="D28" s="53">
        <v>34</v>
      </c>
      <c r="E28" s="54">
        <f t="shared" si="5"/>
        <v>1</v>
      </c>
      <c r="F28" s="52">
        <v>1</v>
      </c>
      <c r="G28" s="52">
        <v>1</v>
      </c>
      <c r="H28" s="55">
        <v>0</v>
      </c>
      <c r="I28" s="52">
        <v>0</v>
      </c>
      <c r="J28" s="52">
        <v>0</v>
      </c>
      <c r="K28" s="54">
        <v>0</v>
      </c>
      <c r="L28" s="56"/>
      <c r="M28" s="57">
        <v>23</v>
      </c>
      <c r="N28" s="57">
        <v>10</v>
      </c>
      <c r="O28" s="57">
        <v>10</v>
      </c>
      <c r="P28" s="58">
        <f t="shared" si="7"/>
        <v>1.4782608695652173</v>
      </c>
      <c r="Q28" s="58">
        <f t="shared" si="8"/>
        <v>0.1</v>
      </c>
      <c r="R28" s="59">
        <f t="shared" si="9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45</v>
      </c>
      <c r="D29" s="48">
        <v>35</v>
      </c>
      <c r="E29" s="44">
        <f t="shared" si="5"/>
        <v>-0.22222222222222221</v>
      </c>
      <c r="F29" s="47">
        <v>31</v>
      </c>
      <c r="G29" s="47">
        <v>16</v>
      </c>
      <c r="H29" s="49">
        <f t="shared" si="6"/>
        <v>-0.4838709677419355</v>
      </c>
      <c r="I29" s="47">
        <v>0</v>
      </c>
      <c r="J29" s="47">
        <v>0</v>
      </c>
      <c r="K29" s="44">
        <v>0</v>
      </c>
      <c r="L29" s="45"/>
      <c r="M29" s="50">
        <v>67</v>
      </c>
      <c r="N29" s="50">
        <v>35</v>
      </c>
      <c r="O29" s="50">
        <v>35</v>
      </c>
      <c r="P29" s="61">
        <f t="shared" si="7"/>
        <v>0.52238805970149249</v>
      </c>
      <c r="Q29" s="61">
        <f t="shared" si="8"/>
        <v>0.45714285714285713</v>
      </c>
      <c r="R29" s="62">
        <f t="shared" si="9"/>
        <v>0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69</v>
      </c>
      <c r="D30" s="43">
        <v>60</v>
      </c>
      <c r="E30" s="15">
        <f t="shared" si="5"/>
        <v>-0.13043478260869565</v>
      </c>
      <c r="F30" s="22">
        <v>46</v>
      </c>
      <c r="G30" s="22">
        <v>30</v>
      </c>
      <c r="H30" s="16">
        <f t="shared" si="6"/>
        <v>-0.34782608695652173</v>
      </c>
      <c r="I30" s="22">
        <v>0</v>
      </c>
      <c r="J30" s="22">
        <v>0</v>
      </c>
      <c r="K30" s="15">
        <v>0</v>
      </c>
      <c r="L30" s="45"/>
      <c r="M30" s="18">
        <v>136</v>
      </c>
      <c r="N30" s="18">
        <v>70</v>
      </c>
      <c r="O30" s="18">
        <v>69</v>
      </c>
      <c r="P30" s="19">
        <f t="shared" si="7"/>
        <v>0.44117647058823528</v>
      </c>
      <c r="Q30" s="19">
        <f t="shared" si="8"/>
        <v>0.42857142857142855</v>
      </c>
      <c r="R30" s="20">
        <f t="shared" si="9"/>
        <v>0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71</v>
      </c>
      <c r="D31" s="53">
        <v>64</v>
      </c>
      <c r="E31" s="54">
        <f t="shared" si="5"/>
        <v>-9.8591549295774641E-2</v>
      </c>
      <c r="F31" s="52">
        <v>22</v>
      </c>
      <c r="G31" s="52">
        <v>20</v>
      </c>
      <c r="H31" s="55">
        <f t="shared" si="6"/>
        <v>-9.0909090909090912E-2</v>
      </c>
      <c r="I31" s="52">
        <v>0</v>
      </c>
      <c r="J31" s="52">
        <v>0</v>
      </c>
      <c r="K31" s="54">
        <v>0</v>
      </c>
      <c r="L31" s="56"/>
      <c r="M31" s="57">
        <v>119</v>
      </c>
      <c r="N31" s="57">
        <v>75</v>
      </c>
      <c r="O31" s="57">
        <v>68</v>
      </c>
      <c r="P31" s="58">
        <f t="shared" si="7"/>
        <v>0.53781512605042014</v>
      </c>
      <c r="Q31" s="58">
        <f t="shared" si="8"/>
        <v>0.26666666666666666</v>
      </c>
      <c r="R31" s="59">
        <f t="shared" si="9"/>
        <v>0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11</v>
      </c>
      <c r="D32" s="48">
        <v>9</v>
      </c>
      <c r="E32" s="44">
        <f t="shared" si="5"/>
        <v>-0.18181818181818182</v>
      </c>
      <c r="F32" s="47">
        <v>8</v>
      </c>
      <c r="G32" s="47">
        <v>6</v>
      </c>
      <c r="H32" s="49">
        <f t="shared" si="6"/>
        <v>-0.25</v>
      </c>
      <c r="I32" s="47">
        <v>0</v>
      </c>
      <c r="J32" s="47">
        <v>0</v>
      </c>
      <c r="K32" s="44">
        <v>0</v>
      </c>
      <c r="L32" s="45"/>
      <c r="M32" s="50">
        <v>14</v>
      </c>
      <c r="N32" s="50">
        <v>12</v>
      </c>
      <c r="O32" s="50">
        <v>12</v>
      </c>
      <c r="P32" s="61">
        <f t="shared" si="7"/>
        <v>0.6428571428571429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17</v>
      </c>
      <c r="D33" s="43">
        <v>17</v>
      </c>
      <c r="E33" s="15">
        <f t="shared" si="5"/>
        <v>0</v>
      </c>
      <c r="F33" s="22">
        <v>12</v>
      </c>
      <c r="G33" s="22">
        <v>9</v>
      </c>
      <c r="H33" s="16">
        <f t="shared" si="6"/>
        <v>-0.25</v>
      </c>
      <c r="I33" s="22">
        <v>0</v>
      </c>
      <c r="J33" s="22">
        <v>0</v>
      </c>
      <c r="K33" s="15">
        <v>0</v>
      </c>
      <c r="L33" s="45"/>
      <c r="M33" s="18">
        <v>36</v>
      </c>
      <c r="N33" s="18">
        <v>23</v>
      </c>
      <c r="O33" s="18">
        <v>22</v>
      </c>
      <c r="P33" s="19">
        <f t="shared" si="7"/>
        <v>0.47222222222222221</v>
      </c>
      <c r="Q33" s="19">
        <f t="shared" si="8"/>
        <v>0.39130434782608697</v>
      </c>
      <c r="R33" s="20">
        <f t="shared" si="9"/>
        <v>0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88</v>
      </c>
      <c r="D34" s="53">
        <v>69</v>
      </c>
      <c r="E34" s="54">
        <f t="shared" si="5"/>
        <v>-0.21590909090909091</v>
      </c>
      <c r="F34" s="52">
        <v>6</v>
      </c>
      <c r="G34" s="52">
        <v>5</v>
      </c>
      <c r="H34" s="55">
        <f t="shared" si="6"/>
        <v>-0.16666666666666666</v>
      </c>
      <c r="I34" s="52">
        <v>0</v>
      </c>
      <c r="J34" s="52">
        <v>0</v>
      </c>
      <c r="K34" s="54">
        <v>0</v>
      </c>
      <c r="L34" s="56"/>
      <c r="M34" s="57">
        <v>105</v>
      </c>
      <c r="N34" s="57">
        <v>27</v>
      </c>
      <c r="O34" s="57">
        <v>27</v>
      </c>
      <c r="P34" s="58">
        <f t="shared" si="7"/>
        <v>0.65714285714285714</v>
      </c>
      <c r="Q34" s="58">
        <f t="shared" si="8"/>
        <v>0.18518518518518517</v>
      </c>
      <c r="R34" s="59">
        <f t="shared" si="9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88</v>
      </c>
      <c r="D35" s="48">
        <v>72</v>
      </c>
      <c r="E35" s="44">
        <f t="shared" si="5"/>
        <v>-0.18181818181818182</v>
      </c>
      <c r="F35" s="47">
        <v>55</v>
      </c>
      <c r="G35" s="47">
        <v>36</v>
      </c>
      <c r="H35" s="49">
        <f t="shared" si="6"/>
        <v>-0.34545454545454546</v>
      </c>
      <c r="I35" s="47">
        <v>0</v>
      </c>
      <c r="J35" s="47">
        <v>0</v>
      </c>
      <c r="K35" s="44">
        <v>0</v>
      </c>
      <c r="L35" s="45"/>
      <c r="M35" s="50">
        <v>133</v>
      </c>
      <c r="N35" s="50">
        <v>82</v>
      </c>
      <c r="O35" s="50">
        <v>74</v>
      </c>
      <c r="P35" s="61">
        <f t="shared" si="7"/>
        <v>0.54135338345864659</v>
      </c>
      <c r="Q35" s="61">
        <f t="shared" si="8"/>
        <v>0.43902439024390244</v>
      </c>
      <c r="R35" s="62">
        <f t="shared" si="9"/>
        <v>0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113</v>
      </c>
      <c r="D36" s="43">
        <v>99</v>
      </c>
      <c r="E36" s="15">
        <f t="shared" si="5"/>
        <v>-0.12389380530973451</v>
      </c>
      <c r="F36" s="22">
        <v>75</v>
      </c>
      <c r="G36" s="22">
        <v>51</v>
      </c>
      <c r="H36" s="16">
        <f t="shared" si="6"/>
        <v>-0.32</v>
      </c>
      <c r="I36" s="22">
        <v>0</v>
      </c>
      <c r="J36" s="22">
        <v>0</v>
      </c>
      <c r="K36" s="15">
        <v>0</v>
      </c>
      <c r="L36" s="45"/>
      <c r="M36" s="18">
        <v>258</v>
      </c>
      <c r="N36" s="18">
        <v>162</v>
      </c>
      <c r="O36" s="18">
        <v>154</v>
      </c>
      <c r="P36" s="19">
        <f t="shared" si="7"/>
        <v>0.38372093023255816</v>
      </c>
      <c r="Q36" s="19">
        <f t="shared" si="8"/>
        <v>0.31481481481481483</v>
      </c>
      <c r="R36" s="20">
        <f t="shared" si="9"/>
        <v>0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27</v>
      </c>
      <c r="D37" s="53">
        <v>17</v>
      </c>
      <c r="E37" s="54">
        <f t="shared" si="5"/>
        <v>-0.37037037037037035</v>
      </c>
      <c r="F37" s="52">
        <v>4</v>
      </c>
      <c r="G37" s="52">
        <v>5</v>
      </c>
      <c r="H37" s="55">
        <f t="shared" si="6"/>
        <v>0.25</v>
      </c>
      <c r="I37" s="52">
        <v>0</v>
      </c>
      <c r="J37" s="52">
        <v>0</v>
      </c>
      <c r="K37" s="54">
        <v>0</v>
      </c>
      <c r="L37" s="56"/>
      <c r="M37" s="57">
        <v>57</v>
      </c>
      <c r="N37" s="57">
        <v>32</v>
      </c>
      <c r="O37" s="57">
        <v>31</v>
      </c>
      <c r="P37" s="58">
        <f t="shared" si="7"/>
        <v>0.2982456140350877</v>
      </c>
      <c r="Q37" s="58">
        <f t="shared" si="8"/>
        <v>0.15625</v>
      </c>
      <c r="R37" s="59">
        <f t="shared" si="9"/>
        <v>0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13</v>
      </c>
      <c r="D38" s="48">
        <v>10</v>
      </c>
      <c r="E38" s="44">
        <f t="shared" si="5"/>
        <v>-0.23076923076923078</v>
      </c>
      <c r="F38" s="47">
        <v>11</v>
      </c>
      <c r="G38" s="47">
        <v>7</v>
      </c>
      <c r="H38" s="49">
        <f t="shared" si="6"/>
        <v>-0.36363636363636365</v>
      </c>
      <c r="I38" s="47">
        <v>0</v>
      </c>
      <c r="J38" s="47">
        <v>0</v>
      </c>
      <c r="K38" s="44">
        <v>0</v>
      </c>
      <c r="L38" s="45"/>
      <c r="M38" s="50">
        <v>18</v>
      </c>
      <c r="N38" s="50">
        <v>10</v>
      </c>
      <c r="O38" s="50">
        <v>9</v>
      </c>
      <c r="P38" s="61">
        <f t="shared" si="7"/>
        <v>0.55555555555555558</v>
      </c>
      <c r="Q38" s="61">
        <f t="shared" si="8"/>
        <v>0.7</v>
      </c>
      <c r="R38" s="62">
        <f t="shared" si="9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22</v>
      </c>
      <c r="D39" s="43">
        <v>17</v>
      </c>
      <c r="E39" s="15">
        <f t="shared" si="5"/>
        <v>-0.22727272727272727</v>
      </c>
      <c r="F39" s="22">
        <v>18</v>
      </c>
      <c r="G39" s="22">
        <v>13</v>
      </c>
      <c r="H39" s="16">
        <f t="shared" si="6"/>
        <v>-0.27777777777777779</v>
      </c>
      <c r="I39" s="22">
        <v>0</v>
      </c>
      <c r="J39" s="22">
        <v>0</v>
      </c>
      <c r="K39" s="15">
        <v>0</v>
      </c>
      <c r="L39" s="45"/>
      <c r="M39" s="18">
        <v>39</v>
      </c>
      <c r="N39" s="18">
        <v>17</v>
      </c>
      <c r="O39" s="18">
        <v>16</v>
      </c>
      <c r="P39" s="19">
        <f t="shared" si="7"/>
        <v>0.4358974358974359</v>
      </c>
      <c r="Q39" s="19">
        <f t="shared" si="8"/>
        <v>0.76470588235294112</v>
      </c>
      <c r="R39" s="20">
        <f t="shared" si="9"/>
        <v>0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17</v>
      </c>
      <c r="D40" s="53">
        <v>22</v>
      </c>
      <c r="E40" s="54">
        <f t="shared" si="5"/>
        <v>0.29411764705882354</v>
      </c>
      <c r="F40" s="52">
        <v>2</v>
      </c>
      <c r="G40" s="52">
        <v>4</v>
      </c>
      <c r="H40" s="55">
        <f t="shared" si="6"/>
        <v>1</v>
      </c>
      <c r="I40" s="52">
        <v>0</v>
      </c>
      <c r="J40" s="52">
        <v>0</v>
      </c>
      <c r="K40" s="54">
        <v>0</v>
      </c>
      <c r="L40" s="56"/>
      <c r="M40" s="57">
        <v>25</v>
      </c>
      <c r="N40" s="57">
        <v>6</v>
      </c>
      <c r="O40" s="57">
        <v>6</v>
      </c>
      <c r="P40" s="58">
        <f t="shared" si="7"/>
        <v>0.88</v>
      </c>
      <c r="Q40" s="58">
        <f t="shared" si="8"/>
        <v>0.66666666666666663</v>
      </c>
      <c r="R40" s="59">
        <f t="shared" si="9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154</v>
      </c>
      <c r="D41" s="48">
        <v>146</v>
      </c>
      <c r="E41" s="44">
        <f t="shared" si="5"/>
        <v>-5.1948051948051951E-2</v>
      </c>
      <c r="F41" s="47">
        <v>134</v>
      </c>
      <c r="G41" s="47">
        <v>102</v>
      </c>
      <c r="H41" s="49">
        <f t="shared" si="6"/>
        <v>-0.23880597014925373</v>
      </c>
      <c r="I41" s="47">
        <v>0</v>
      </c>
      <c r="J41" s="47">
        <v>0</v>
      </c>
      <c r="K41" s="44">
        <v>0</v>
      </c>
      <c r="L41" s="45"/>
      <c r="M41" s="50">
        <v>566</v>
      </c>
      <c r="N41" s="50">
        <v>352</v>
      </c>
      <c r="O41" s="50">
        <v>320</v>
      </c>
      <c r="P41" s="61">
        <f t="shared" si="7"/>
        <v>0.25795053003533569</v>
      </c>
      <c r="Q41" s="61">
        <f t="shared" si="8"/>
        <v>0.28977272727272729</v>
      </c>
      <c r="R41" s="62">
        <f t="shared" si="9"/>
        <v>0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215</v>
      </c>
      <c r="D42" s="53">
        <v>224</v>
      </c>
      <c r="E42" s="54">
        <f t="shared" si="5"/>
        <v>4.1860465116279069E-2</v>
      </c>
      <c r="F42" s="52">
        <v>172</v>
      </c>
      <c r="G42" s="52">
        <v>153</v>
      </c>
      <c r="H42" s="55">
        <f t="shared" si="6"/>
        <v>-0.11046511627906977</v>
      </c>
      <c r="I42" s="52">
        <v>0</v>
      </c>
      <c r="J42" s="52">
        <v>0</v>
      </c>
      <c r="K42" s="54">
        <v>0</v>
      </c>
      <c r="L42" s="56"/>
      <c r="M42" s="57">
        <v>1174</v>
      </c>
      <c r="N42" s="57">
        <v>765</v>
      </c>
      <c r="O42" s="57">
        <v>699</v>
      </c>
      <c r="P42" s="58">
        <f t="shared" si="7"/>
        <v>0.19080068143100512</v>
      </c>
      <c r="Q42" s="58">
        <f t="shared" si="8"/>
        <v>0.2</v>
      </c>
      <c r="R42" s="59">
        <f t="shared" si="9"/>
        <v>0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3</v>
      </c>
      <c r="E43" s="44">
        <f t="shared" si="5"/>
        <v>2</v>
      </c>
      <c r="F43" s="47">
        <v>1</v>
      </c>
      <c r="G43" s="63">
        <v>1</v>
      </c>
      <c r="H43" s="49">
        <f t="shared" si="6"/>
        <v>0</v>
      </c>
      <c r="I43" s="47">
        <v>0</v>
      </c>
      <c r="J43" s="23">
        <v>0</v>
      </c>
      <c r="K43" s="44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5</v>
      </c>
      <c r="D44" s="43">
        <v>9</v>
      </c>
      <c r="E44" s="15">
        <f t="shared" si="5"/>
        <v>0.8</v>
      </c>
      <c r="F44" s="22">
        <v>5</v>
      </c>
      <c r="G44" s="22">
        <v>1</v>
      </c>
      <c r="H44" s="49">
        <f>(G44-F44)/F44</f>
        <v>-0.8</v>
      </c>
      <c r="I44" s="22">
        <v>0</v>
      </c>
      <c r="J44" s="22">
        <v>0</v>
      </c>
      <c r="K44" s="44">
        <v>0</v>
      </c>
      <c r="L44" s="45"/>
      <c r="M44" s="18">
        <v>27</v>
      </c>
      <c r="N44" s="18">
        <v>22</v>
      </c>
      <c r="O44" s="18">
        <v>21</v>
      </c>
      <c r="P44" s="19">
        <f t="shared" si="7"/>
        <v>0.33333333333333331</v>
      </c>
      <c r="Q44" s="19">
        <f t="shared" si="8"/>
        <v>4.5454545454545456E-2</v>
      </c>
      <c r="R44" s="20">
        <f t="shared" si="9"/>
        <v>0</v>
      </c>
      <c r="S44" s="21"/>
    </row>
    <row r="45" spans="1:21" ht="15.75" thickBot="1" x14ac:dyDescent="0.3">
      <c r="A45" s="70"/>
      <c r="B45" s="51" t="s">
        <v>18</v>
      </c>
      <c r="C45" s="52">
        <v>19</v>
      </c>
      <c r="D45" s="53">
        <v>10</v>
      </c>
      <c r="E45" s="54">
        <f t="shared" si="5"/>
        <v>-0.47368421052631576</v>
      </c>
      <c r="F45" s="52">
        <v>2</v>
      </c>
      <c r="G45" s="52">
        <v>4</v>
      </c>
      <c r="H45" s="55">
        <f>(G45-F45)/F45</f>
        <v>1</v>
      </c>
      <c r="I45" s="52">
        <v>0</v>
      </c>
      <c r="J45" s="52">
        <v>0</v>
      </c>
      <c r="K45" s="54">
        <v>0</v>
      </c>
      <c r="L45" s="56"/>
      <c r="M45" s="57">
        <v>28</v>
      </c>
      <c r="N45" s="57">
        <v>11</v>
      </c>
      <c r="O45" s="57">
        <v>10</v>
      </c>
      <c r="P45" s="58">
        <f t="shared" si="7"/>
        <v>0.35714285714285715</v>
      </c>
      <c r="Q45" s="58">
        <f t="shared" si="8"/>
        <v>0.36363636363636365</v>
      </c>
      <c r="R45" s="59">
        <f t="shared" si="9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3</v>
      </c>
      <c r="D46" s="48">
        <v>4</v>
      </c>
      <c r="E46" s="44">
        <f t="shared" si="5"/>
        <v>0.33333333333333331</v>
      </c>
      <c r="F46" s="47">
        <v>3</v>
      </c>
      <c r="G46" s="47">
        <v>3</v>
      </c>
      <c r="H46" s="49">
        <f>(G46-F46)/F46</f>
        <v>0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7"/>
        <v>0.36363636363636365</v>
      </c>
      <c r="Q46" s="61">
        <f t="shared" si="8"/>
        <v>0.42857142857142855</v>
      </c>
      <c r="R46" s="62">
        <f t="shared" si="9"/>
        <v>0</v>
      </c>
      <c r="S46" s="21"/>
    </row>
    <row r="47" spans="1:21" ht="15.75" thickBot="1" x14ac:dyDescent="0.3">
      <c r="A47" s="70"/>
      <c r="B47" s="51" t="s">
        <v>17</v>
      </c>
      <c r="C47" s="52">
        <v>3</v>
      </c>
      <c r="D47" s="53">
        <v>4</v>
      </c>
      <c r="E47" s="54">
        <f t="shared" si="5"/>
        <v>0.33333333333333331</v>
      </c>
      <c r="F47" s="52">
        <v>3</v>
      </c>
      <c r="G47" s="52">
        <v>3</v>
      </c>
      <c r="H47" s="55">
        <f>(G47-F47)/F47</f>
        <v>0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7"/>
        <v>0.2</v>
      </c>
      <c r="Q47" s="58">
        <f t="shared" si="8"/>
        <v>0.2</v>
      </c>
      <c r="R47" s="59">
        <f t="shared" si="9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0</v>
      </c>
      <c r="D48" s="48">
        <v>1</v>
      </c>
      <c r="E48" s="44"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7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0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7"/>
        <v>0.1111111111111111</v>
      </c>
      <c r="Q49" s="58">
        <f t="shared" ref="Q49:Q55" si="10">G49/N49</f>
        <v>0.25</v>
      </c>
      <c r="R49" s="59">
        <f t="shared" ref="R49:R55" si="11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17</v>
      </c>
      <c r="D50" s="48">
        <v>10</v>
      </c>
      <c r="E50" s="44">
        <f t="shared" si="5"/>
        <v>-0.41176470588235292</v>
      </c>
      <c r="F50" s="47">
        <v>16</v>
      </c>
      <c r="G50" s="47">
        <v>8</v>
      </c>
      <c r="H50" s="49">
        <f t="shared" ref="H50:H53" si="12">(G50-F50)/F50</f>
        <v>-0.5</v>
      </c>
      <c r="I50" s="47">
        <v>0</v>
      </c>
      <c r="J50" s="47">
        <v>0</v>
      </c>
      <c r="K50" s="44">
        <v>0</v>
      </c>
      <c r="L50" s="64"/>
      <c r="M50" s="50">
        <v>74</v>
      </c>
      <c r="N50" s="50">
        <v>50</v>
      </c>
      <c r="O50" s="50">
        <v>46</v>
      </c>
      <c r="P50" s="61">
        <f t="shared" si="7"/>
        <v>0.13513513513513514</v>
      </c>
      <c r="Q50" s="61">
        <f t="shared" si="10"/>
        <v>0.16</v>
      </c>
      <c r="R50" s="62">
        <f t="shared" si="11"/>
        <v>0</v>
      </c>
      <c r="S50" s="21"/>
    </row>
    <row r="51" spans="1:19" ht="15.75" thickBot="1" x14ac:dyDescent="0.3">
      <c r="A51" s="70"/>
      <c r="B51" s="51" t="s">
        <v>17</v>
      </c>
      <c r="C51" s="52">
        <v>28</v>
      </c>
      <c r="D51" s="53">
        <v>13</v>
      </c>
      <c r="E51" s="54">
        <f t="shared" si="5"/>
        <v>-0.5357142857142857</v>
      </c>
      <c r="F51" s="52">
        <v>19</v>
      </c>
      <c r="G51" s="52">
        <v>9</v>
      </c>
      <c r="H51" s="55">
        <f t="shared" si="12"/>
        <v>-0.52631578947368418</v>
      </c>
      <c r="I51" s="52">
        <v>0</v>
      </c>
      <c r="J51" s="52">
        <v>0</v>
      </c>
      <c r="K51" s="66">
        <v>0</v>
      </c>
      <c r="L51" s="65"/>
      <c r="M51" s="57">
        <v>150</v>
      </c>
      <c r="N51" s="57">
        <v>102</v>
      </c>
      <c r="O51" s="57">
        <v>96</v>
      </c>
      <c r="P51" s="58">
        <f t="shared" si="7"/>
        <v>8.666666666666667E-2</v>
      </c>
      <c r="Q51" s="58">
        <f t="shared" si="10"/>
        <v>8.8235294117647065E-2</v>
      </c>
      <c r="R51" s="59">
        <f t="shared" si="11"/>
        <v>0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6</v>
      </c>
      <c r="D52" s="48">
        <v>8</v>
      </c>
      <c r="E52" s="44">
        <f t="shared" si="5"/>
        <v>0.33333333333333331</v>
      </c>
      <c r="F52" s="47">
        <v>6</v>
      </c>
      <c r="G52" s="47">
        <v>5</v>
      </c>
      <c r="H52" s="49">
        <f t="shared" si="12"/>
        <v>-0.16666666666666666</v>
      </c>
      <c r="I52" s="47">
        <v>0</v>
      </c>
      <c r="J52" s="47">
        <v>0</v>
      </c>
      <c r="K52" s="44">
        <v>0</v>
      </c>
      <c r="L52" s="64"/>
      <c r="M52" s="50">
        <v>42</v>
      </c>
      <c r="N52" s="50">
        <v>31</v>
      </c>
      <c r="O52" s="50">
        <v>24</v>
      </c>
      <c r="P52" s="61">
        <f t="shared" si="7"/>
        <v>0.19047619047619047</v>
      </c>
      <c r="Q52" s="61">
        <f t="shared" si="10"/>
        <v>0.16129032258064516</v>
      </c>
      <c r="R52" s="62">
        <f t="shared" si="11"/>
        <v>0</v>
      </c>
      <c r="S52" s="21"/>
    </row>
    <row r="53" spans="1:19" ht="15.75" thickBot="1" x14ac:dyDescent="0.3">
      <c r="A53" s="70"/>
      <c r="B53" s="51" t="s">
        <v>17</v>
      </c>
      <c r="C53" s="52">
        <v>8</v>
      </c>
      <c r="D53" s="53">
        <v>8</v>
      </c>
      <c r="E53" s="54">
        <f t="shared" si="5"/>
        <v>0</v>
      </c>
      <c r="F53" s="52">
        <v>7</v>
      </c>
      <c r="G53" s="52">
        <v>5</v>
      </c>
      <c r="H53" s="55">
        <f t="shared" si="12"/>
        <v>-0.2857142857142857</v>
      </c>
      <c r="I53" s="52">
        <v>0</v>
      </c>
      <c r="J53" s="52">
        <v>0</v>
      </c>
      <c r="K53" s="54">
        <v>0</v>
      </c>
      <c r="L53" s="65"/>
      <c r="M53" s="57">
        <v>74</v>
      </c>
      <c r="N53" s="57">
        <v>57</v>
      </c>
      <c r="O53" s="57">
        <v>47</v>
      </c>
      <c r="P53" s="58">
        <f t="shared" si="7"/>
        <v>0.10810810810810811</v>
      </c>
      <c r="Q53" s="58">
        <f t="shared" si="10"/>
        <v>8.771929824561403E-2</v>
      </c>
      <c r="R53" s="59">
        <f t="shared" si="11"/>
        <v>0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0</v>
      </c>
      <c r="D54" s="48">
        <v>0</v>
      </c>
      <c r="E54" s="44">
        <v>0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4">
        <v>0</v>
      </c>
      <c r="L54" s="64"/>
      <c r="M54" s="50">
        <v>5</v>
      </c>
      <c r="N54" s="50">
        <v>3</v>
      </c>
      <c r="O54" s="50">
        <v>3</v>
      </c>
      <c r="P54" s="61">
        <f t="shared" si="7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0</v>
      </c>
      <c r="D55" s="53">
        <v>0</v>
      </c>
      <c r="E55" s="54">
        <v>0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4">
        <v>0</v>
      </c>
      <c r="L55" s="65"/>
      <c r="M55" s="57">
        <v>11</v>
      </c>
      <c r="N55" s="57">
        <v>8</v>
      </c>
      <c r="O55" s="57">
        <v>7</v>
      </c>
      <c r="P55" s="58">
        <f t="shared" si="7"/>
        <v>0</v>
      </c>
      <c r="Q55" s="58">
        <f t="shared" si="10"/>
        <v>0</v>
      </c>
      <c r="R55" s="59">
        <f t="shared" si="11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J23" sqref="J23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34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3</v>
      </c>
      <c r="D6" s="9" t="s">
        <v>36</v>
      </c>
      <c r="E6" s="8" t="s">
        <v>53</v>
      </c>
      <c r="F6" s="8" t="s">
        <v>4</v>
      </c>
      <c r="G6" s="8" t="s">
        <v>37</v>
      </c>
      <c r="H6" s="8" t="s">
        <v>53</v>
      </c>
      <c r="I6" s="8" t="s">
        <v>5</v>
      </c>
      <c r="J6" s="8" t="s">
        <v>38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1527</v>
      </c>
      <c r="D7" s="14">
        <v>1547</v>
      </c>
      <c r="E7" s="15">
        <f t="shared" ref="E7:E15" si="0">(D7-C7)/C7</f>
        <v>1.3097576948264571E-2</v>
      </c>
      <c r="F7" s="14">
        <v>1078</v>
      </c>
      <c r="G7" s="14">
        <v>856</v>
      </c>
      <c r="H7" s="16">
        <f t="shared" ref="H7:H15" si="1">(G7-F7)/F7</f>
        <v>-0.20593692022263452</v>
      </c>
      <c r="I7" s="14">
        <v>0</v>
      </c>
      <c r="J7" s="14">
        <v>0</v>
      </c>
      <c r="K7" s="15">
        <v>0</v>
      </c>
      <c r="L7" s="17"/>
      <c r="M7" s="18">
        <v>3830</v>
      </c>
      <c r="N7" s="18">
        <v>2238</v>
      </c>
      <c r="O7" s="18">
        <v>2100</v>
      </c>
      <c r="P7" s="19">
        <f t="shared" ref="P7:P15" si="2">D7/M7</f>
        <v>0.40391644908616187</v>
      </c>
      <c r="Q7" s="19">
        <f t="shared" ref="Q7:Q15" si="3">G7/N7</f>
        <v>0.38248436103663985</v>
      </c>
      <c r="R7" s="20">
        <f t="shared" ref="R7:R15" si="4">J7/O7</f>
        <v>0</v>
      </c>
      <c r="S7" s="21"/>
      <c r="T7" s="2"/>
      <c r="U7" s="2"/>
    </row>
    <row r="8" spans="1:21" x14ac:dyDescent="0.25">
      <c r="A8" s="81" t="s">
        <v>7</v>
      </c>
      <c r="B8" s="82"/>
      <c r="C8" s="22">
        <v>338</v>
      </c>
      <c r="D8" s="22">
        <v>311</v>
      </c>
      <c r="E8" s="15">
        <f t="shared" si="0"/>
        <v>-7.9881656804733733E-2</v>
      </c>
      <c r="F8" s="22">
        <v>263</v>
      </c>
      <c r="G8" s="22">
        <v>229</v>
      </c>
      <c r="H8" s="16">
        <f t="shared" si="1"/>
        <v>-0.12927756653992395</v>
      </c>
      <c r="I8" s="22">
        <v>0</v>
      </c>
      <c r="J8" s="22">
        <v>0</v>
      </c>
      <c r="K8" s="15">
        <v>0</v>
      </c>
      <c r="L8" s="17"/>
      <c r="M8" s="18">
        <v>376</v>
      </c>
      <c r="N8" s="18">
        <v>205</v>
      </c>
      <c r="O8" s="18">
        <v>199</v>
      </c>
      <c r="P8" s="19">
        <f t="shared" si="2"/>
        <v>0.8271276595744681</v>
      </c>
      <c r="Q8" s="19">
        <f t="shared" si="3"/>
        <v>1.1170731707317074</v>
      </c>
      <c r="R8" s="20">
        <f t="shared" si="4"/>
        <v>0</v>
      </c>
      <c r="S8" s="21"/>
      <c r="T8" s="2"/>
      <c r="U8" s="2"/>
    </row>
    <row r="9" spans="1:21" x14ac:dyDescent="0.25">
      <c r="A9" s="81" t="s">
        <v>39</v>
      </c>
      <c r="B9" s="82"/>
      <c r="C9" s="22">
        <v>260</v>
      </c>
      <c r="D9" s="22">
        <v>246</v>
      </c>
      <c r="E9" s="15">
        <f t="shared" si="0"/>
        <v>-5.3846153846153849E-2</v>
      </c>
      <c r="F9" s="22">
        <v>195</v>
      </c>
      <c r="G9" s="22">
        <v>176</v>
      </c>
      <c r="H9" s="16">
        <f t="shared" si="1"/>
        <v>-9.7435897435897437E-2</v>
      </c>
      <c r="I9" s="22">
        <v>0</v>
      </c>
      <c r="J9" s="22">
        <v>0</v>
      </c>
      <c r="K9" s="15">
        <v>0</v>
      </c>
      <c r="L9" s="17"/>
      <c r="M9" s="18">
        <v>342</v>
      </c>
      <c r="N9" s="18">
        <v>182</v>
      </c>
      <c r="O9" s="18">
        <v>177</v>
      </c>
      <c r="P9" s="19">
        <f t="shared" si="2"/>
        <v>0.7192982456140351</v>
      </c>
      <c r="Q9" s="19">
        <f t="shared" si="3"/>
        <v>0.96703296703296704</v>
      </c>
      <c r="R9" s="20">
        <f t="shared" si="4"/>
        <v>0</v>
      </c>
      <c r="S9" s="21"/>
      <c r="T9" s="2"/>
      <c r="U9" s="2"/>
    </row>
    <row r="10" spans="1:21" x14ac:dyDescent="0.25">
      <c r="A10" s="81" t="s">
        <v>8</v>
      </c>
      <c r="B10" s="82"/>
      <c r="C10" s="22">
        <v>1170</v>
      </c>
      <c r="D10" s="22">
        <v>897</v>
      </c>
      <c r="E10" s="15">
        <f t="shared" si="0"/>
        <v>-0.23333333333333334</v>
      </c>
      <c r="F10" s="22">
        <v>850</v>
      </c>
      <c r="G10" s="22">
        <v>650</v>
      </c>
      <c r="H10" s="16">
        <f t="shared" si="1"/>
        <v>-0.23529411764705882</v>
      </c>
      <c r="I10" s="22">
        <v>0</v>
      </c>
      <c r="J10" s="22">
        <v>0</v>
      </c>
      <c r="K10" s="15">
        <v>0</v>
      </c>
      <c r="L10" s="17"/>
      <c r="M10" s="18">
        <v>2134</v>
      </c>
      <c r="N10" s="18">
        <v>1173</v>
      </c>
      <c r="O10" s="18">
        <v>1095</v>
      </c>
      <c r="P10" s="19">
        <f t="shared" si="2"/>
        <v>0.42033739456419866</v>
      </c>
      <c r="Q10" s="19">
        <f t="shared" si="3"/>
        <v>0.55413469735720378</v>
      </c>
      <c r="R10" s="20">
        <f t="shared" si="4"/>
        <v>0</v>
      </c>
      <c r="S10" s="21"/>
      <c r="T10" s="2"/>
      <c r="U10" s="2"/>
    </row>
    <row r="11" spans="1:21" x14ac:dyDescent="0.25">
      <c r="A11" s="81" t="s">
        <v>9</v>
      </c>
      <c r="B11" s="82"/>
      <c r="C11" s="14">
        <v>48</v>
      </c>
      <c r="D11" s="14">
        <v>44</v>
      </c>
      <c r="E11" s="15">
        <f t="shared" si="0"/>
        <v>-8.3333333333333329E-2</v>
      </c>
      <c r="F11" s="14">
        <v>35</v>
      </c>
      <c r="G11" s="14">
        <v>37</v>
      </c>
      <c r="H11" s="16">
        <f t="shared" si="1"/>
        <v>5.7142857142857141E-2</v>
      </c>
      <c r="I11" s="14">
        <v>0</v>
      </c>
      <c r="J11" s="14">
        <v>0</v>
      </c>
      <c r="K11" s="15">
        <v>0</v>
      </c>
      <c r="L11" s="17"/>
      <c r="M11" s="18">
        <v>606</v>
      </c>
      <c r="N11" s="18">
        <v>461</v>
      </c>
      <c r="O11" s="18">
        <v>439</v>
      </c>
      <c r="P11" s="19">
        <f t="shared" si="2"/>
        <v>7.2607260726072612E-2</v>
      </c>
      <c r="Q11" s="19">
        <f t="shared" si="3"/>
        <v>8.0260303687635579E-2</v>
      </c>
      <c r="R11" s="20">
        <f t="shared" si="4"/>
        <v>0</v>
      </c>
      <c r="S11" s="21"/>
      <c r="T11" s="2"/>
      <c r="U11" s="2"/>
    </row>
    <row r="12" spans="1:21" x14ac:dyDescent="0.25">
      <c r="A12" s="81" t="s">
        <v>10</v>
      </c>
      <c r="B12" s="82"/>
      <c r="C12" s="14">
        <v>273</v>
      </c>
      <c r="D12" s="14">
        <v>230</v>
      </c>
      <c r="E12" s="15">
        <f t="shared" si="0"/>
        <v>-0.1575091575091575</v>
      </c>
      <c r="F12" s="14">
        <v>189</v>
      </c>
      <c r="G12" s="14">
        <v>168</v>
      </c>
      <c r="H12" s="16">
        <f t="shared" si="1"/>
        <v>-0.1111111111111111</v>
      </c>
      <c r="I12" s="14">
        <v>0</v>
      </c>
      <c r="J12" s="14">
        <v>0</v>
      </c>
      <c r="K12" s="15">
        <v>0</v>
      </c>
      <c r="L12" s="17"/>
      <c r="M12" s="18">
        <v>1027</v>
      </c>
      <c r="N12" s="18">
        <v>559</v>
      </c>
      <c r="O12" s="18">
        <v>522</v>
      </c>
      <c r="P12" s="19">
        <f t="shared" si="2"/>
        <v>0.22395326192794549</v>
      </c>
      <c r="Q12" s="19">
        <f t="shared" si="3"/>
        <v>0.30053667262969591</v>
      </c>
      <c r="R12" s="20">
        <f t="shared" si="4"/>
        <v>0</v>
      </c>
      <c r="S12" s="21"/>
      <c r="T12" s="2"/>
      <c r="U12" s="2"/>
    </row>
    <row r="13" spans="1:21" x14ac:dyDescent="0.25">
      <c r="A13" s="81" t="s">
        <v>11</v>
      </c>
      <c r="B13" s="82"/>
      <c r="C13" s="23">
        <v>36</v>
      </c>
      <c r="D13" s="23">
        <v>376</v>
      </c>
      <c r="E13" s="15">
        <f t="shared" si="0"/>
        <v>9.4444444444444446</v>
      </c>
      <c r="F13" s="23">
        <v>4</v>
      </c>
      <c r="G13" s="23">
        <v>1</v>
      </c>
      <c r="H13" s="16">
        <f t="shared" si="1"/>
        <v>-0.75</v>
      </c>
      <c r="I13" s="23">
        <v>0</v>
      </c>
      <c r="J13" s="23">
        <v>0</v>
      </c>
      <c r="K13" s="15">
        <v>0</v>
      </c>
      <c r="L13" s="17"/>
      <c r="M13" s="18">
        <v>63</v>
      </c>
      <c r="N13" s="18">
        <v>45</v>
      </c>
      <c r="O13" s="18">
        <v>44</v>
      </c>
      <c r="P13" s="19">
        <f t="shared" si="2"/>
        <v>5.9682539682539684</v>
      </c>
      <c r="Q13" s="19">
        <f t="shared" si="3"/>
        <v>2.2222222222222223E-2</v>
      </c>
      <c r="R13" s="20">
        <f t="shared" si="4"/>
        <v>0</v>
      </c>
      <c r="S13" s="21"/>
      <c r="T13" s="2"/>
      <c r="U13" s="2"/>
    </row>
    <row r="14" spans="1:21" x14ac:dyDescent="0.25">
      <c r="A14" s="72" t="s">
        <v>12</v>
      </c>
      <c r="B14" s="73"/>
      <c r="C14" s="22">
        <v>687</v>
      </c>
      <c r="D14" s="22">
        <v>693</v>
      </c>
      <c r="E14" s="15">
        <f t="shared" si="0"/>
        <v>8.7336244541484712E-3</v>
      </c>
      <c r="F14" s="22">
        <v>59</v>
      </c>
      <c r="G14" s="22">
        <v>64</v>
      </c>
      <c r="H14" s="16">
        <f t="shared" si="1"/>
        <v>8.4745762711864403E-2</v>
      </c>
      <c r="I14" s="22">
        <v>0</v>
      </c>
      <c r="J14" s="22">
        <v>0</v>
      </c>
      <c r="K14" s="15">
        <v>0</v>
      </c>
      <c r="L14" s="17"/>
      <c r="M14" s="18">
        <v>920</v>
      </c>
      <c r="N14" s="18">
        <v>308</v>
      </c>
      <c r="O14" s="18">
        <v>295</v>
      </c>
      <c r="P14" s="19">
        <f t="shared" si="2"/>
        <v>0.75326086956521743</v>
      </c>
      <c r="Q14" s="19">
        <f t="shared" si="3"/>
        <v>0.20779220779220781</v>
      </c>
      <c r="R14" s="20">
        <f t="shared" si="4"/>
        <v>0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2214</v>
      </c>
      <c r="D15" s="26">
        <f>D7+D14</f>
        <v>2240</v>
      </c>
      <c r="E15" s="27">
        <f t="shared" si="0"/>
        <v>1.1743450767841012E-2</v>
      </c>
      <c r="F15" s="25">
        <f>F7+F14</f>
        <v>1137</v>
      </c>
      <c r="G15" s="25">
        <f>G7+G14</f>
        <v>920</v>
      </c>
      <c r="H15" s="28">
        <f t="shared" si="1"/>
        <v>-0.19085312225153914</v>
      </c>
      <c r="I15" s="25">
        <f>I7+I14</f>
        <v>0</v>
      </c>
      <c r="J15" s="25">
        <f>J7+J14</f>
        <v>0</v>
      </c>
      <c r="K15" s="27">
        <v>0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2"/>
        <v>0.47157894736842104</v>
      </c>
      <c r="Q15" s="31">
        <f t="shared" si="3"/>
        <v>0.36135113904163396</v>
      </c>
      <c r="R15" s="32">
        <f t="shared" si="4"/>
        <v>0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204</v>
      </c>
      <c r="D17" s="43">
        <v>194</v>
      </c>
      <c r="E17" s="15">
        <f t="shared" ref="E17:E53" si="5">(D17-C17)/C17</f>
        <v>-4.9019607843137254E-2</v>
      </c>
      <c r="F17" s="22">
        <v>142</v>
      </c>
      <c r="G17" s="22">
        <v>122</v>
      </c>
      <c r="H17" s="16">
        <f t="shared" ref="H17:H43" si="6">(G17-F17)/F17</f>
        <v>-0.14084507042253522</v>
      </c>
      <c r="I17" s="22">
        <v>0</v>
      </c>
      <c r="J17" s="22">
        <v>0</v>
      </c>
      <c r="K17" s="44">
        <v>0</v>
      </c>
      <c r="L17" s="45"/>
      <c r="M17" s="18">
        <v>280</v>
      </c>
      <c r="N17" s="18">
        <v>125</v>
      </c>
      <c r="O17" s="46">
        <v>123</v>
      </c>
      <c r="P17" s="19">
        <f t="shared" ref="P17:P55" si="7">D17/M17</f>
        <v>0.69285714285714284</v>
      </c>
      <c r="Q17" s="19">
        <f t="shared" ref="Q17:Q47" si="8">G17/N17</f>
        <v>0.97599999999999998</v>
      </c>
      <c r="R17" s="20">
        <f t="shared" ref="R17:R47" si="9">J17/O17</f>
        <v>0</v>
      </c>
      <c r="S17" s="21"/>
      <c r="T17" s="2"/>
      <c r="U17" s="2"/>
    </row>
    <row r="18" spans="1:21" x14ac:dyDescent="0.25">
      <c r="A18" s="79"/>
      <c r="B18" s="42" t="s">
        <v>17</v>
      </c>
      <c r="C18" s="47">
        <v>273</v>
      </c>
      <c r="D18" s="48">
        <v>322</v>
      </c>
      <c r="E18" s="44">
        <f t="shared" si="5"/>
        <v>0.17948717948717949</v>
      </c>
      <c r="F18" s="47">
        <v>182</v>
      </c>
      <c r="G18" s="47">
        <v>170</v>
      </c>
      <c r="H18" s="49">
        <f t="shared" si="6"/>
        <v>-6.5934065934065936E-2</v>
      </c>
      <c r="I18" s="47">
        <v>0</v>
      </c>
      <c r="J18" s="47">
        <v>0</v>
      </c>
      <c r="K18" s="15">
        <v>0</v>
      </c>
      <c r="L18" s="45"/>
      <c r="M18" s="50">
        <v>451</v>
      </c>
      <c r="N18" s="50">
        <v>215</v>
      </c>
      <c r="O18" s="50">
        <v>211</v>
      </c>
      <c r="P18" s="19">
        <f t="shared" si="7"/>
        <v>0.71396895787139691</v>
      </c>
      <c r="Q18" s="19">
        <f t="shared" si="8"/>
        <v>0.79069767441860461</v>
      </c>
      <c r="R18" s="20">
        <f t="shared" si="9"/>
        <v>0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121</v>
      </c>
      <c r="D19" s="53">
        <v>102</v>
      </c>
      <c r="E19" s="54">
        <f t="shared" si="5"/>
        <v>-0.15702479338842976</v>
      </c>
      <c r="F19" s="52">
        <v>6</v>
      </c>
      <c r="G19" s="52">
        <v>7</v>
      </c>
      <c r="H19" s="55">
        <f t="shared" si="6"/>
        <v>0.16666666666666666</v>
      </c>
      <c r="I19" s="52">
        <v>0</v>
      </c>
      <c r="J19" s="52">
        <v>0</v>
      </c>
      <c r="K19" s="54">
        <v>0</v>
      </c>
      <c r="L19" s="56"/>
      <c r="M19" s="57">
        <v>153</v>
      </c>
      <c r="N19" s="57">
        <v>28</v>
      </c>
      <c r="O19" s="57">
        <v>26</v>
      </c>
      <c r="P19" s="58">
        <f t="shared" si="7"/>
        <v>0.66666666666666663</v>
      </c>
      <c r="Q19" s="58">
        <f t="shared" si="8"/>
        <v>0.25</v>
      </c>
      <c r="R19" s="59">
        <f t="shared" si="9"/>
        <v>0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218</v>
      </c>
      <c r="D20" s="48">
        <v>179</v>
      </c>
      <c r="E20" s="44">
        <f t="shared" si="5"/>
        <v>-0.17889908256880735</v>
      </c>
      <c r="F20" s="47">
        <v>157</v>
      </c>
      <c r="G20" s="47">
        <v>126</v>
      </c>
      <c r="H20" s="49">
        <f t="shared" si="6"/>
        <v>-0.19745222929936307</v>
      </c>
      <c r="I20" s="47">
        <v>0</v>
      </c>
      <c r="J20" s="47">
        <v>0</v>
      </c>
      <c r="K20" s="44">
        <v>0</v>
      </c>
      <c r="L20" s="45"/>
      <c r="M20" s="50">
        <v>321</v>
      </c>
      <c r="N20" s="50">
        <v>158</v>
      </c>
      <c r="O20" s="50">
        <v>151</v>
      </c>
      <c r="P20" s="61">
        <f t="shared" si="7"/>
        <v>0.55763239875389403</v>
      </c>
      <c r="Q20" s="61">
        <f t="shared" si="8"/>
        <v>0.79746835443037978</v>
      </c>
      <c r="R20" s="62">
        <f t="shared" si="9"/>
        <v>0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292</v>
      </c>
      <c r="D21" s="43">
        <v>313</v>
      </c>
      <c r="E21" s="15">
        <f t="shared" si="5"/>
        <v>7.1917808219178078E-2</v>
      </c>
      <c r="F21" s="22">
        <v>203</v>
      </c>
      <c r="G21" s="22">
        <v>165</v>
      </c>
      <c r="H21" s="16">
        <f t="shared" si="6"/>
        <v>-0.18719211822660098</v>
      </c>
      <c r="I21" s="22">
        <v>0</v>
      </c>
      <c r="J21" s="22">
        <v>0</v>
      </c>
      <c r="K21" s="15">
        <v>0</v>
      </c>
      <c r="L21" s="45"/>
      <c r="M21" s="18">
        <v>563</v>
      </c>
      <c r="N21" s="18">
        <v>302</v>
      </c>
      <c r="O21" s="18">
        <v>283</v>
      </c>
      <c r="P21" s="19">
        <f t="shared" si="7"/>
        <v>0.55595026642984013</v>
      </c>
      <c r="Q21" s="19">
        <f t="shared" si="8"/>
        <v>0.54635761589403975</v>
      </c>
      <c r="R21" s="20">
        <f t="shared" si="9"/>
        <v>0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155</v>
      </c>
      <c r="D22" s="53">
        <v>186</v>
      </c>
      <c r="E22" s="54">
        <f t="shared" si="5"/>
        <v>0.2</v>
      </c>
      <c r="F22" s="52">
        <v>9</v>
      </c>
      <c r="G22" s="52">
        <v>11</v>
      </c>
      <c r="H22" s="55">
        <f t="shared" si="6"/>
        <v>0.22222222222222221</v>
      </c>
      <c r="I22" s="52">
        <v>0</v>
      </c>
      <c r="J22" s="52">
        <v>0</v>
      </c>
      <c r="K22" s="54">
        <v>0</v>
      </c>
      <c r="L22" s="56"/>
      <c r="M22" s="57">
        <v>186</v>
      </c>
      <c r="N22" s="57">
        <v>62</v>
      </c>
      <c r="O22" s="57">
        <v>60</v>
      </c>
      <c r="P22" s="58">
        <f t="shared" si="7"/>
        <v>1</v>
      </c>
      <c r="Q22" s="58">
        <f t="shared" si="8"/>
        <v>0.17741935483870969</v>
      </c>
      <c r="R22" s="59">
        <f t="shared" si="9"/>
        <v>0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263</v>
      </c>
      <c r="D23" s="48">
        <v>224</v>
      </c>
      <c r="E23" s="44">
        <f t="shared" si="5"/>
        <v>-0.14828897338403041</v>
      </c>
      <c r="F23" s="47">
        <v>191</v>
      </c>
      <c r="G23" s="47">
        <v>176</v>
      </c>
      <c r="H23" s="49">
        <f t="shared" si="6"/>
        <v>-7.8534031413612565E-2</v>
      </c>
      <c r="I23" s="47">
        <v>0</v>
      </c>
      <c r="J23" s="47">
        <v>0</v>
      </c>
      <c r="K23" s="44">
        <v>0</v>
      </c>
      <c r="L23" s="45"/>
      <c r="M23" s="50">
        <v>348</v>
      </c>
      <c r="N23" s="50">
        <v>173</v>
      </c>
      <c r="O23" s="50">
        <v>162</v>
      </c>
      <c r="P23" s="61">
        <f t="shared" si="7"/>
        <v>0.64367816091954022</v>
      </c>
      <c r="Q23" s="61">
        <f t="shared" si="8"/>
        <v>1.0173410404624277</v>
      </c>
      <c r="R23" s="62">
        <f t="shared" si="9"/>
        <v>0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337</v>
      </c>
      <c r="D24" s="43">
        <v>331</v>
      </c>
      <c r="E24" s="15">
        <f t="shared" si="5"/>
        <v>-1.7804154302670624E-2</v>
      </c>
      <c r="F24" s="22">
        <v>242</v>
      </c>
      <c r="G24" s="22">
        <v>209</v>
      </c>
      <c r="H24" s="16">
        <f t="shared" si="6"/>
        <v>-0.13636363636363635</v>
      </c>
      <c r="I24" s="22">
        <v>0</v>
      </c>
      <c r="J24" s="22">
        <v>0</v>
      </c>
      <c r="K24" s="15">
        <v>0</v>
      </c>
      <c r="L24" s="45"/>
      <c r="M24" s="18">
        <v>532</v>
      </c>
      <c r="N24" s="18">
        <v>273</v>
      </c>
      <c r="O24" s="18">
        <v>261</v>
      </c>
      <c r="P24" s="19">
        <f t="shared" si="7"/>
        <v>0.6221804511278195</v>
      </c>
      <c r="Q24" s="19">
        <f t="shared" si="8"/>
        <v>0.76556776556776551</v>
      </c>
      <c r="R24" s="20">
        <f t="shared" si="9"/>
        <v>0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193</v>
      </c>
      <c r="D25" s="53">
        <v>209</v>
      </c>
      <c r="E25" s="54">
        <f t="shared" si="5"/>
        <v>8.2901554404145081E-2</v>
      </c>
      <c r="F25" s="52">
        <v>10</v>
      </c>
      <c r="G25" s="52">
        <v>8</v>
      </c>
      <c r="H25" s="55">
        <f t="shared" si="6"/>
        <v>-0.2</v>
      </c>
      <c r="I25" s="52">
        <v>0</v>
      </c>
      <c r="J25" s="52">
        <v>0</v>
      </c>
      <c r="K25" s="54">
        <v>0</v>
      </c>
      <c r="L25" s="56"/>
      <c r="M25" s="57">
        <v>224</v>
      </c>
      <c r="N25" s="57">
        <v>57</v>
      </c>
      <c r="O25" s="57">
        <v>57</v>
      </c>
      <c r="P25" s="58">
        <f t="shared" si="7"/>
        <v>0.9330357142857143</v>
      </c>
      <c r="Q25" s="58">
        <f t="shared" si="8"/>
        <v>0.14035087719298245</v>
      </c>
      <c r="R25" s="59">
        <f t="shared" si="9"/>
        <v>0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154</v>
      </c>
      <c r="D26" s="48">
        <v>100</v>
      </c>
      <c r="E26" s="44">
        <f t="shared" si="5"/>
        <v>-0.35064935064935066</v>
      </c>
      <c r="F26" s="47">
        <v>108</v>
      </c>
      <c r="G26" s="47">
        <v>68</v>
      </c>
      <c r="H26" s="49">
        <f t="shared" si="6"/>
        <v>-0.37037037037037035</v>
      </c>
      <c r="I26" s="47">
        <v>0</v>
      </c>
      <c r="J26" s="47">
        <v>0</v>
      </c>
      <c r="K26" s="44">
        <v>0</v>
      </c>
      <c r="L26" s="45"/>
      <c r="M26" s="50">
        <v>250</v>
      </c>
      <c r="N26" s="50">
        <v>133</v>
      </c>
      <c r="O26" s="50">
        <v>128</v>
      </c>
      <c r="P26" s="61">
        <f t="shared" si="7"/>
        <v>0.4</v>
      </c>
      <c r="Q26" s="61">
        <f t="shared" si="8"/>
        <v>0.51127819548872178</v>
      </c>
      <c r="R26" s="62">
        <f t="shared" si="9"/>
        <v>0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165</v>
      </c>
      <c r="D27" s="43">
        <v>157</v>
      </c>
      <c r="E27" s="15">
        <f t="shared" si="5"/>
        <v>-4.8484848484848485E-2</v>
      </c>
      <c r="F27" s="22">
        <v>114</v>
      </c>
      <c r="G27" s="22">
        <v>75</v>
      </c>
      <c r="H27" s="16">
        <f t="shared" si="6"/>
        <v>-0.34210526315789475</v>
      </c>
      <c r="I27" s="22">
        <v>0</v>
      </c>
      <c r="J27" s="22">
        <v>0</v>
      </c>
      <c r="K27" s="15">
        <v>0</v>
      </c>
      <c r="L27" s="45"/>
      <c r="M27" s="18">
        <v>350</v>
      </c>
      <c r="N27" s="18">
        <v>203</v>
      </c>
      <c r="O27" s="18">
        <v>197</v>
      </c>
      <c r="P27" s="19">
        <f t="shared" si="7"/>
        <v>0.44857142857142857</v>
      </c>
      <c r="Q27" s="19">
        <f t="shared" si="8"/>
        <v>0.36945812807881773</v>
      </c>
      <c r="R27" s="20">
        <f t="shared" si="9"/>
        <v>0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9</v>
      </c>
      <c r="D28" s="53">
        <v>21</v>
      </c>
      <c r="E28" s="54">
        <f t="shared" si="5"/>
        <v>1.3333333333333333</v>
      </c>
      <c r="F28" s="52">
        <v>0</v>
      </c>
      <c r="G28" s="52">
        <v>1</v>
      </c>
      <c r="H28" s="55">
        <v>0</v>
      </c>
      <c r="I28" s="52">
        <v>0</v>
      </c>
      <c r="J28" s="52">
        <v>0</v>
      </c>
      <c r="K28" s="54">
        <v>0</v>
      </c>
      <c r="L28" s="56"/>
      <c r="M28" s="57">
        <v>23</v>
      </c>
      <c r="N28" s="57">
        <v>10</v>
      </c>
      <c r="O28" s="57">
        <v>10</v>
      </c>
      <c r="P28" s="58">
        <f t="shared" si="7"/>
        <v>0.91304347826086951</v>
      </c>
      <c r="Q28" s="58">
        <f t="shared" si="8"/>
        <v>0.1</v>
      </c>
      <c r="R28" s="59">
        <f t="shared" si="9"/>
        <v>0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45</v>
      </c>
      <c r="D29" s="48">
        <v>21</v>
      </c>
      <c r="E29" s="44">
        <f t="shared" si="5"/>
        <v>-0.53333333333333333</v>
      </c>
      <c r="F29" s="47">
        <v>27</v>
      </c>
      <c r="G29" s="47">
        <v>14</v>
      </c>
      <c r="H29" s="49">
        <f t="shared" si="6"/>
        <v>-0.48148148148148145</v>
      </c>
      <c r="I29" s="47">
        <v>0</v>
      </c>
      <c r="J29" s="47">
        <v>0</v>
      </c>
      <c r="K29" s="44">
        <v>0</v>
      </c>
      <c r="L29" s="45"/>
      <c r="M29" s="50">
        <v>67</v>
      </c>
      <c r="N29" s="50">
        <v>35</v>
      </c>
      <c r="O29" s="50">
        <v>35</v>
      </c>
      <c r="P29" s="61">
        <f t="shared" si="7"/>
        <v>0.31343283582089554</v>
      </c>
      <c r="Q29" s="61">
        <f t="shared" si="8"/>
        <v>0.4</v>
      </c>
      <c r="R29" s="62">
        <f t="shared" si="9"/>
        <v>0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68</v>
      </c>
      <c r="D30" s="43">
        <v>57</v>
      </c>
      <c r="E30" s="15">
        <f t="shared" si="5"/>
        <v>-0.16176470588235295</v>
      </c>
      <c r="F30" s="22">
        <v>42</v>
      </c>
      <c r="G30" s="22">
        <v>25</v>
      </c>
      <c r="H30" s="16">
        <f t="shared" si="6"/>
        <v>-0.40476190476190477</v>
      </c>
      <c r="I30" s="22">
        <v>0</v>
      </c>
      <c r="J30" s="22">
        <v>0</v>
      </c>
      <c r="K30" s="15">
        <v>0</v>
      </c>
      <c r="L30" s="45"/>
      <c r="M30" s="18">
        <v>136</v>
      </c>
      <c r="N30" s="18">
        <v>70</v>
      </c>
      <c r="O30" s="18">
        <v>69</v>
      </c>
      <c r="P30" s="19">
        <f t="shared" si="7"/>
        <v>0.41911764705882354</v>
      </c>
      <c r="Q30" s="19">
        <f t="shared" si="8"/>
        <v>0.35714285714285715</v>
      </c>
      <c r="R30" s="20">
        <f t="shared" si="9"/>
        <v>0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63</v>
      </c>
      <c r="D31" s="53">
        <v>57</v>
      </c>
      <c r="E31" s="54">
        <f t="shared" si="5"/>
        <v>-9.5238095238095233E-2</v>
      </c>
      <c r="F31" s="52">
        <v>22</v>
      </c>
      <c r="G31" s="52">
        <v>19</v>
      </c>
      <c r="H31" s="55">
        <f t="shared" si="6"/>
        <v>-0.13636363636363635</v>
      </c>
      <c r="I31" s="52">
        <v>0</v>
      </c>
      <c r="J31" s="52">
        <v>0</v>
      </c>
      <c r="K31" s="54">
        <v>0</v>
      </c>
      <c r="L31" s="56"/>
      <c r="M31" s="57">
        <v>119</v>
      </c>
      <c r="N31" s="57">
        <v>75</v>
      </c>
      <c r="O31" s="57">
        <v>68</v>
      </c>
      <c r="P31" s="58">
        <f t="shared" si="7"/>
        <v>0.47899159663865548</v>
      </c>
      <c r="Q31" s="58">
        <f t="shared" si="8"/>
        <v>0.25333333333333335</v>
      </c>
      <c r="R31" s="59">
        <f t="shared" si="9"/>
        <v>0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11</v>
      </c>
      <c r="D32" s="48">
        <v>7</v>
      </c>
      <c r="E32" s="44">
        <f t="shared" si="5"/>
        <v>-0.36363636363636365</v>
      </c>
      <c r="F32" s="47">
        <v>8</v>
      </c>
      <c r="G32" s="47">
        <v>5</v>
      </c>
      <c r="H32" s="49">
        <f t="shared" si="6"/>
        <v>-0.375</v>
      </c>
      <c r="I32" s="47">
        <v>0</v>
      </c>
      <c r="J32" s="47">
        <v>0</v>
      </c>
      <c r="K32" s="44">
        <v>0</v>
      </c>
      <c r="L32" s="45"/>
      <c r="M32" s="50">
        <v>14</v>
      </c>
      <c r="N32" s="50">
        <v>12</v>
      </c>
      <c r="O32" s="50">
        <v>12</v>
      </c>
      <c r="P32" s="61">
        <f t="shared" si="7"/>
        <v>0.5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17</v>
      </c>
      <c r="D33" s="43">
        <v>15</v>
      </c>
      <c r="E33" s="15">
        <f t="shared" si="5"/>
        <v>-0.11764705882352941</v>
      </c>
      <c r="F33" s="22">
        <v>12</v>
      </c>
      <c r="G33" s="22">
        <v>6</v>
      </c>
      <c r="H33" s="16">
        <f t="shared" si="6"/>
        <v>-0.5</v>
      </c>
      <c r="I33" s="22">
        <v>0</v>
      </c>
      <c r="J33" s="22">
        <v>0</v>
      </c>
      <c r="K33" s="15">
        <v>0</v>
      </c>
      <c r="L33" s="45"/>
      <c r="M33" s="18">
        <v>36</v>
      </c>
      <c r="N33" s="18">
        <v>23</v>
      </c>
      <c r="O33" s="18">
        <v>22</v>
      </c>
      <c r="P33" s="19">
        <f t="shared" si="7"/>
        <v>0.41666666666666669</v>
      </c>
      <c r="Q33" s="19">
        <f t="shared" si="8"/>
        <v>0.2608695652173913</v>
      </c>
      <c r="R33" s="20">
        <f t="shared" si="9"/>
        <v>0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87</v>
      </c>
      <c r="D34" s="53">
        <v>71</v>
      </c>
      <c r="E34" s="54">
        <f t="shared" si="5"/>
        <v>-0.18390804597701149</v>
      </c>
      <c r="F34" s="52">
        <v>5</v>
      </c>
      <c r="G34" s="52">
        <v>5</v>
      </c>
      <c r="H34" s="55">
        <f t="shared" si="6"/>
        <v>0</v>
      </c>
      <c r="I34" s="52">
        <v>0</v>
      </c>
      <c r="J34" s="52">
        <v>0</v>
      </c>
      <c r="K34" s="54">
        <v>0</v>
      </c>
      <c r="L34" s="56"/>
      <c r="M34" s="57">
        <v>105</v>
      </c>
      <c r="N34" s="57">
        <v>27</v>
      </c>
      <c r="O34" s="57">
        <v>27</v>
      </c>
      <c r="P34" s="58">
        <f t="shared" si="7"/>
        <v>0.67619047619047623</v>
      </c>
      <c r="Q34" s="58">
        <f t="shared" si="8"/>
        <v>0.18518518518518517</v>
      </c>
      <c r="R34" s="59">
        <f t="shared" si="9"/>
        <v>0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85</v>
      </c>
      <c r="D35" s="48">
        <v>50</v>
      </c>
      <c r="E35" s="44">
        <f t="shared" si="5"/>
        <v>-0.41176470588235292</v>
      </c>
      <c r="F35" s="47">
        <v>50</v>
      </c>
      <c r="G35" s="47">
        <v>29</v>
      </c>
      <c r="H35" s="49">
        <f t="shared" si="6"/>
        <v>-0.42</v>
      </c>
      <c r="I35" s="47">
        <v>0</v>
      </c>
      <c r="J35" s="47">
        <v>0</v>
      </c>
      <c r="K35" s="44">
        <v>0</v>
      </c>
      <c r="L35" s="45"/>
      <c r="M35" s="50">
        <v>133</v>
      </c>
      <c r="N35" s="50">
        <v>82</v>
      </c>
      <c r="O35" s="50">
        <v>74</v>
      </c>
      <c r="P35" s="61">
        <f t="shared" si="7"/>
        <v>0.37593984962406013</v>
      </c>
      <c r="Q35" s="61">
        <f t="shared" si="8"/>
        <v>0.35365853658536583</v>
      </c>
      <c r="R35" s="62">
        <f t="shared" si="9"/>
        <v>0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112</v>
      </c>
      <c r="D36" s="43">
        <v>94</v>
      </c>
      <c r="E36" s="15">
        <f t="shared" si="5"/>
        <v>-0.16071428571428573</v>
      </c>
      <c r="F36" s="22">
        <v>66</v>
      </c>
      <c r="G36" s="22">
        <v>43</v>
      </c>
      <c r="H36" s="16">
        <f t="shared" si="6"/>
        <v>-0.34848484848484851</v>
      </c>
      <c r="I36" s="22">
        <v>0</v>
      </c>
      <c r="J36" s="22">
        <v>0</v>
      </c>
      <c r="K36" s="15">
        <v>0</v>
      </c>
      <c r="L36" s="45"/>
      <c r="M36" s="18">
        <v>258</v>
      </c>
      <c r="N36" s="18">
        <v>162</v>
      </c>
      <c r="O36" s="18">
        <v>154</v>
      </c>
      <c r="P36" s="19">
        <f t="shared" si="7"/>
        <v>0.36434108527131781</v>
      </c>
      <c r="Q36" s="19">
        <f t="shared" si="8"/>
        <v>0.26543209876543211</v>
      </c>
      <c r="R36" s="20">
        <f t="shared" si="9"/>
        <v>0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25</v>
      </c>
      <c r="D37" s="53">
        <v>15</v>
      </c>
      <c r="E37" s="54">
        <f t="shared" si="5"/>
        <v>-0.4</v>
      </c>
      <c r="F37" s="52">
        <v>4</v>
      </c>
      <c r="G37" s="52">
        <v>5</v>
      </c>
      <c r="H37" s="55">
        <f t="shared" si="6"/>
        <v>0.25</v>
      </c>
      <c r="I37" s="52">
        <v>0</v>
      </c>
      <c r="J37" s="52">
        <v>0</v>
      </c>
      <c r="K37" s="54">
        <v>0</v>
      </c>
      <c r="L37" s="56"/>
      <c r="M37" s="57">
        <v>57</v>
      </c>
      <c r="N37" s="57">
        <v>32</v>
      </c>
      <c r="O37" s="57">
        <v>31</v>
      </c>
      <c r="P37" s="58">
        <f t="shared" si="7"/>
        <v>0.26315789473684209</v>
      </c>
      <c r="Q37" s="58">
        <f t="shared" si="8"/>
        <v>0.15625</v>
      </c>
      <c r="R37" s="59">
        <f t="shared" si="9"/>
        <v>0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13</v>
      </c>
      <c r="D38" s="48">
        <v>10</v>
      </c>
      <c r="E38" s="44">
        <f t="shared" si="5"/>
        <v>-0.23076923076923078</v>
      </c>
      <c r="F38" s="47">
        <v>10</v>
      </c>
      <c r="G38" s="47">
        <v>6</v>
      </c>
      <c r="H38" s="49">
        <f t="shared" si="6"/>
        <v>-0.4</v>
      </c>
      <c r="I38" s="47">
        <v>0</v>
      </c>
      <c r="J38" s="47">
        <v>0</v>
      </c>
      <c r="K38" s="44">
        <v>0</v>
      </c>
      <c r="L38" s="45"/>
      <c r="M38" s="50">
        <v>18</v>
      </c>
      <c r="N38" s="50">
        <v>10</v>
      </c>
      <c r="O38" s="50">
        <v>9</v>
      </c>
      <c r="P38" s="61">
        <f t="shared" si="7"/>
        <v>0.55555555555555558</v>
      </c>
      <c r="Q38" s="61">
        <f t="shared" si="8"/>
        <v>0.6</v>
      </c>
      <c r="R38" s="62">
        <f t="shared" si="9"/>
        <v>0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22</v>
      </c>
      <c r="D39" s="43">
        <v>18</v>
      </c>
      <c r="E39" s="15">
        <f t="shared" si="5"/>
        <v>-0.18181818181818182</v>
      </c>
      <c r="F39" s="22">
        <v>17</v>
      </c>
      <c r="G39" s="22">
        <v>11</v>
      </c>
      <c r="H39" s="16">
        <f t="shared" si="6"/>
        <v>-0.35294117647058826</v>
      </c>
      <c r="I39" s="22">
        <v>0</v>
      </c>
      <c r="J39" s="22">
        <v>0</v>
      </c>
      <c r="K39" s="15">
        <v>0</v>
      </c>
      <c r="L39" s="45"/>
      <c r="M39" s="18">
        <v>39</v>
      </c>
      <c r="N39" s="18">
        <v>17</v>
      </c>
      <c r="O39" s="18">
        <v>16</v>
      </c>
      <c r="P39" s="19">
        <f t="shared" si="7"/>
        <v>0.46153846153846156</v>
      </c>
      <c r="Q39" s="19">
        <f t="shared" si="8"/>
        <v>0.6470588235294118</v>
      </c>
      <c r="R39" s="20">
        <f t="shared" si="9"/>
        <v>0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17</v>
      </c>
      <c r="D40" s="53">
        <v>22</v>
      </c>
      <c r="E40" s="54">
        <f t="shared" si="5"/>
        <v>0.29411764705882354</v>
      </c>
      <c r="F40" s="52">
        <v>1</v>
      </c>
      <c r="G40" s="52">
        <v>4</v>
      </c>
      <c r="H40" s="55">
        <f t="shared" si="6"/>
        <v>3</v>
      </c>
      <c r="I40" s="52">
        <v>0</v>
      </c>
      <c r="J40" s="52">
        <v>0</v>
      </c>
      <c r="K40" s="54">
        <v>0</v>
      </c>
      <c r="L40" s="56"/>
      <c r="M40" s="57">
        <v>25</v>
      </c>
      <c r="N40" s="57">
        <v>6</v>
      </c>
      <c r="O40" s="57">
        <v>6</v>
      </c>
      <c r="P40" s="58">
        <f t="shared" si="7"/>
        <v>0.88</v>
      </c>
      <c r="Q40" s="58">
        <f t="shared" si="8"/>
        <v>0.66666666666666663</v>
      </c>
      <c r="R40" s="59">
        <f t="shared" si="9"/>
        <v>0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151</v>
      </c>
      <c r="D41" s="48">
        <v>95</v>
      </c>
      <c r="E41" s="44">
        <f t="shared" si="5"/>
        <v>-0.37086092715231789</v>
      </c>
      <c r="F41" s="47">
        <v>131</v>
      </c>
      <c r="G41" s="47">
        <v>89</v>
      </c>
      <c r="H41" s="49">
        <f t="shared" si="6"/>
        <v>-0.32061068702290074</v>
      </c>
      <c r="I41" s="47">
        <v>0</v>
      </c>
      <c r="J41" s="47">
        <v>0</v>
      </c>
      <c r="K41" s="44">
        <v>0</v>
      </c>
      <c r="L41" s="45"/>
      <c r="M41" s="50">
        <v>566</v>
      </c>
      <c r="N41" s="50">
        <v>352</v>
      </c>
      <c r="O41" s="50">
        <v>320</v>
      </c>
      <c r="P41" s="61">
        <f t="shared" si="7"/>
        <v>0.16784452296819788</v>
      </c>
      <c r="Q41" s="61">
        <f t="shared" si="8"/>
        <v>0.25284090909090912</v>
      </c>
      <c r="R41" s="62">
        <f t="shared" si="9"/>
        <v>0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203</v>
      </c>
      <c r="D42" s="53">
        <v>207</v>
      </c>
      <c r="E42" s="54">
        <f t="shared" si="5"/>
        <v>1.9704433497536946E-2</v>
      </c>
      <c r="F42" s="52">
        <v>168</v>
      </c>
      <c r="G42" s="52">
        <v>136</v>
      </c>
      <c r="H42" s="55">
        <f t="shared" si="6"/>
        <v>-0.19047619047619047</v>
      </c>
      <c r="I42" s="52">
        <v>0</v>
      </c>
      <c r="J42" s="52">
        <v>0</v>
      </c>
      <c r="K42" s="54">
        <v>0</v>
      </c>
      <c r="L42" s="56"/>
      <c r="M42" s="57">
        <v>1174</v>
      </c>
      <c r="N42" s="57">
        <v>765</v>
      </c>
      <c r="O42" s="57">
        <v>699</v>
      </c>
      <c r="P42" s="58">
        <f t="shared" si="7"/>
        <v>0.17632027257240204</v>
      </c>
      <c r="Q42" s="58">
        <f t="shared" si="8"/>
        <v>0.17777777777777778</v>
      </c>
      <c r="R42" s="59">
        <f t="shared" si="9"/>
        <v>0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1</v>
      </c>
      <c r="D43" s="63">
        <v>1</v>
      </c>
      <c r="E43" s="44">
        <f t="shared" si="5"/>
        <v>0</v>
      </c>
      <c r="F43" s="47">
        <v>1</v>
      </c>
      <c r="G43" s="63">
        <v>0</v>
      </c>
      <c r="H43" s="49">
        <f t="shared" si="6"/>
        <v>-1</v>
      </c>
      <c r="I43" s="47">
        <v>0</v>
      </c>
      <c r="J43" s="23">
        <v>0</v>
      </c>
      <c r="K43" s="44">
        <v>0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5</v>
      </c>
      <c r="D44" s="43">
        <v>7</v>
      </c>
      <c r="E44" s="15">
        <f t="shared" si="5"/>
        <v>0.4</v>
      </c>
      <c r="F44" s="22">
        <v>3</v>
      </c>
      <c r="G44" s="22">
        <v>0</v>
      </c>
      <c r="H44" s="49">
        <f>(G44-F44)/F44</f>
        <v>-1</v>
      </c>
      <c r="I44" s="22">
        <v>0</v>
      </c>
      <c r="J44" s="22">
        <v>0</v>
      </c>
      <c r="K44" s="44">
        <v>0</v>
      </c>
      <c r="L44" s="45"/>
      <c r="M44" s="18">
        <v>27</v>
      </c>
      <c r="N44" s="18">
        <v>22</v>
      </c>
      <c r="O44" s="18">
        <v>21</v>
      </c>
      <c r="P44" s="19">
        <f t="shared" si="7"/>
        <v>0.25925925925925924</v>
      </c>
      <c r="Q44" s="19">
        <f t="shared" si="8"/>
        <v>0</v>
      </c>
      <c r="R44" s="20">
        <f t="shared" si="9"/>
        <v>0</v>
      </c>
      <c r="S44" s="21"/>
    </row>
    <row r="45" spans="1:21" ht="15.75" thickBot="1" x14ac:dyDescent="0.3">
      <c r="A45" s="70"/>
      <c r="B45" s="51" t="s">
        <v>18</v>
      </c>
      <c r="C45" s="52">
        <v>17</v>
      </c>
      <c r="D45" s="53">
        <v>10</v>
      </c>
      <c r="E45" s="54">
        <f t="shared" si="5"/>
        <v>-0.41176470588235292</v>
      </c>
      <c r="F45" s="52">
        <v>2</v>
      </c>
      <c r="G45" s="52">
        <v>4</v>
      </c>
      <c r="H45" s="55">
        <f>(G45-F45)/F45</f>
        <v>1</v>
      </c>
      <c r="I45" s="52">
        <v>0</v>
      </c>
      <c r="J45" s="52">
        <v>0</v>
      </c>
      <c r="K45" s="54">
        <v>0</v>
      </c>
      <c r="L45" s="56"/>
      <c r="M45" s="57">
        <v>28</v>
      </c>
      <c r="N45" s="57">
        <v>11</v>
      </c>
      <c r="O45" s="57">
        <v>10</v>
      </c>
      <c r="P45" s="58">
        <f t="shared" si="7"/>
        <v>0.35714285714285715</v>
      </c>
      <c r="Q45" s="58">
        <f t="shared" si="8"/>
        <v>0.36363636363636365</v>
      </c>
      <c r="R45" s="59">
        <f t="shared" si="9"/>
        <v>0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3</v>
      </c>
      <c r="D46" s="48">
        <v>4</v>
      </c>
      <c r="E46" s="44">
        <f t="shared" si="5"/>
        <v>0.33333333333333331</v>
      </c>
      <c r="F46" s="47">
        <v>3</v>
      </c>
      <c r="G46" s="47">
        <v>3</v>
      </c>
      <c r="H46" s="49">
        <f>(G46-F46)/F46</f>
        <v>0</v>
      </c>
      <c r="I46" s="47">
        <v>0</v>
      </c>
      <c r="J46" s="47">
        <v>0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7"/>
        <v>0.36363636363636365</v>
      </c>
      <c r="Q46" s="61">
        <f t="shared" si="8"/>
        <v>0.42857142857142855</v>
      </c>
      <c r="R46" s="62">
        <f t="shared" si="9"/>
        <v>0</v>
      </c>
      <c r="S46" s="21"/>
    </row>
    <row r="47" spans="1:21" ht="15.75" thickBot="1" x14ac:dyDescent="0.3">
      <c r="A47" s="70"/>
      <c r="B47" s="51" t="s">
        <v>17</v>
      </c>
      <c r="C47" s="52">
        <v>3</v>
      </c>
      <c r="D47" s="53">
        <v>4</v>
      </c>
      <c r="E47" s="54">
        <f t="shared" si="5"/>
        <v>0.33333333333333331</v>
      </c>
      <c r="F47" s="52">
        <v>3</v>
      </c>
      <c r="G47" s="52">
        <v>3</v>
      </c>
      <c r="H47" s="55">
        <f>(G47-F47)/F47</f>
        <v>0</v>
      </c>
      <c r="I47" s="52">
        <v>0</v>
      </c>
      <c r="J47" s="52">
        <v>0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7"/>
        <v>0.2</v>
      </c>
      <c r="Q47" s="58">
        <f t="shared" si="8"/>
        <v>0.2</v>
      </c>
      <c r="R47" s="59">
        <f t="shared" si="9"/>
        <v>0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0</v>
      </c>
      <c r="D48" s="48">
        <v>1</v>
      </c>
      <c r="E48" s="44"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7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0</v>
      </c>
      <c r="D49" s="53">
        <v>1</v>
      </c>
      <c r="E49" s="54">
        <v>0</v>
      </c>
      <c r="F49" s="52">
        <v>0</v>
      </c>
      <c r="G49" s="52">
        <v>1</v>
      </c>
      <c r="H49" s="55">
        <v>0</v>
      </c>
      <c r="I49" s="52">
        <v>0</v>
      </c>
      <c r="J49" s="52">
        <v>0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7"/>
        <v>0.1111111111111111</v>
      </c>
      <c r="Q49" s="58">
        <f t="shared" ref="Q49:Q55" si="10">G49/N49</f>
        <v>0.25</v>
      </c>
      <c r="R49" s="59">
        <f t="shared" ref="R49:R55" si="11">J49/O49</f>
        <v>0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16</v>
      </c>
      <c r="D50" s="48">
        <v>7</v>
      </c>
      <c r="E50" s="44">
        <f t="shared" si="5"/>
        <v>-0.5625</v>
      </c>
      <c r="F50" s="47">
        <v>16</v>
      </c>
      <c r="G50" s="47">
        <v>7</v>
      </c>
      <c r="H50" s="49">
        <f t="shared" ref="H50:H53" si="12">(G50-F50)/F50</f>
        <v>-0.5625</v>
      </c>
      <c r="I50" s="47">
        <v>0</v>
      </c>
      <c r="J50" s="47">
        <v>0</v>
      </c>
      <c r="K50" s="44">
        <v>0</v>
      </c>
      <c r="L50" s="64"/>
      <c r="M50" s="50">
        <v>74</v>
      </c>
      <c r="N50" s="50">
        <v>50</v>
      </c>
      <c r="O50" s="50">
        <v>46</v>
      </c>
      <c r="P50" s="61">
        <f t="shared" si="7"/>
        <v>9.45945945945946E-2</v>
      </c>
      <c r="Q50" s="61">
        <f t="shared" si="10"/>
        <v>0.14000000000000001</v>
      </c>
      <c r="R50" s="62">
        <f t="shared" si="11"/>
        <v>0</v>
      </c>
      <c r="S50" s="21"/>
    </row>
    <row r="51" spans="1:19" ht="15.75" thickBot="1" x14ac:dyDescent="0.3">
      <c r="A51" s="70"/>
      <c r="B51" s="51" t="s">
        <v>17</v>
      </c>
      <c r="C51" s="52">
        <v>23</v>
      </c>
      <c r="D51" s="53">
        <v>13</v>
      </c>
      <c r="E51" s="54">
        <f t="shared" si="5"/>
        <v>-0.43478260869565216</v>
      </c>
      <c r="F51" s="52">
        <v>19</v>
      </c>
      <c r="G51" s="52">
        <v>8</v>
      </c>
      <c r="H51" s="55">
        <f t="shared" si="12"/>
        <v>-0.57894736842105265</v>
      </c>
      <c r="I51" s="52">
        <v>0</v>
      </c>
      <c r="J51" s="52">
        <v>0</v>
      </c>
      <c r="K51" s="66">
        <v>0</v>
      </c>
      <c r="L51" s="65"/>
      <c r="M51" s="57">
        <v>150</v>
      </c>
      <c r="N51" s="57">
        <v>102</v>
      </c>
      <c r="O51" s="57">
        <v>96</v>
      </c>
      <c r="P51" s="58">
        <f t="shared" si="7"/>
        <v>8.666666666666667E-2</v>
      </c>
      <c r="Q51" s="58">
        <f t="shared" si="10"/>
        <v>7.8431372549019607E-2</v>
      </c>
      <c r="R51" s="59">
        <f t="shared" si="11"/>
        <v>0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6</v>
      </c>
      <c r="D52" s="48">
        <v>4</v>
      </c>
      <c r="E52" s="44">
        <f t="shared" si="5"/>
        <v>-0.33333333333333331</v>
      </c>
      <c r="F52" s="47">
        <v>6</v>
      </c>
      <c r="G52" s="47">
        <v>4</v>
      </c>
      <c r="H52" s="49">
        <f t="shared" si="12"/>
        <v>-0.33333333333333331</v>
      </c>
      <c r="I52" s="47">
        <v>0</v>
      </c>
      <c r="J52" s="47">
        <v>0</v>
      </c>
      <c r="K52" s="44">
        <v>0</v>
      </c>
      <c r="L52" s="64"/>
      <c r="M52" s="50">
        <v>42</v>
      </c>
      <c r="N52" s="50">
        <v>31</v>
      </c>
      <c r="O52" s="50">
        <v>24</v>
      </c>
      <c r="P52" s="61">
        <f t="shared" si="7"/>
        <v>9.5238095238095233E-2</v>
      </c>
      <c r="Q52" s="61">
        <f t="shared" si="10"/>
        <v>0.12903225806451613</v>
      </c>
      <c r="R52" s="62">
        <f t="shared" si="11"/>
        <v>0</v>
      </c>
      <c r="S52" s="21"/>
    </row>
    <row r="53" spans="1:19" ht="15.75" thickBot="1" x14ac:dyDescent="0.3">
      <c r="A53" s="70"/>
      <c r="B53" s="51" t="s">
        <v>17</v>
      </c>
      <c r="C53" s="52">
        <v>7</v>
      </c>
      <c r="D53" s="53">
        <v>8</v>
      </c>
      <c r="E53" s="54">
        <f t="shared" si="5"/>
        <v>0.14285714285714285</v>
      </c>
      <c r="F53" s="52">
        <v>7</v>
      </c>
      <c r="G53" s="52">
        <v>4</v>
      </c>
      <c r="H53" s="55">
        <f t="shared" si="12"/>
        <v>-0.42857142857142855</v>
      </c>
      <c r="I53" s="52">
        <v>0</v>
      </c>
      <c r="J53" s="52">
        <v>0</v>
      </c>
      <c r="K53" s="54">
        <v>0</v>
      </c>
      <c r="L53" s="65"/>
      <c r="M53" s="57">
        <v>74</v>
      </c>
      <c r="N53" s="57">
        <v>57</v>
      </c>
      <c r="O53" s="57">
        <v>47</v>
      </c>
      <c r="P53" s="58">
        <f t="shared" si="7"/>
        <v>0.10810810810810811</v>
      </c>
      <c r="Q53" s="58">
        <f t="shared" si="10"/>
        <v>7.0175438596491224E-2</v>
      </c>
      <c r="R53" s="59">
        <f t="shared" si="11"/>
        <v>0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0</v>
      </c>
      <c r="D54" s="48">
        <v>0</v>
      </c>
      <c r="E54" s="44">
        <v>0</v>
      </c>
      <c r="F54" s="47">
        <v>0</v>
      </c>
      <c r="G54" s="47">
        <v>0</v>
      </c>
      <c r="H54" s="49">
        <v>0</v>
      </c>
      <c r="I54" s="47">
        <v>0</v>
      </c>
      <c r="J54" s="47">
        <v>0</v>
      </c>
      <c r="K54" s="44">
        <v>0</v>
      </c>
      <c r="L54" s="64"/>
      <c r="M54" s="50">
        <v>5</v>
      </c>
      <c r="N54" s="50">
        <v>3</v>
      </c>
      <c r="O54" s="50">
        <v>3</v>
      </c>
      <c r="P54" s="61">
        <f t="shared" si="7"/>
        <v>0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0</v>
      </c>
      <c r="D55" s="53">
        <v>0</v>
      </c>
      <c r="E55" s="54">
        <v>0</v>
      </c>
      <c r="F55" s="52">
        <v>0</v>
      </c>
      <c r="G55" s="52">
        <v>0</v>
      </c>
      <c r="H55" s="55">
        <v>0</v>
      </c>
      <c r="I55" s="52">
        <v>0</v>
      </c>
      <c r="J55" s="52">
        <v>0</v>
      </c>
      <c r="K55" s="54">
        <v>0</v>
      </c>
      <c r="L55" s="65"/>
      <c r="M55" s="57">
        <v>11</v>
      </c>
      <c r="N55" s="57">
        <v>8</v>
      </c>
      <c r="O55" s="57">
        <v>7</v>
      </c>
      <c r="P55" s="58">
        <f t="shared" si="7"/>
        <v>0</v>
      </c>
      <c r="Q55" s="58">
        <f t="shared" si="10"/>
        <v>0</v>
      </c>
      <c r="R55" s="59">
        <f t="shared" si="11"/>
        <v>0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215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209</v>
      </c>
      <c r="D6" s="9" t="s">
        <v>208</v>
      </c>
      <c r="E6" s="8" t="s">
        <v>53</v>
      </c>
      <c r="F6" s="8" t="s">
        <v>210</v>
      </c>
      <c r="G6" s="8" t="s">
        <v>211</v>
      </c>
      <c r="H6" s="8" t="s">
        <v>53</v>
      </c>
      <c r="I6" s="8" t="s">
        <v>212</v>
      </c>
      <c r="J6" s="8" t="s">
        <v>213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3517</v>
      </c>
      <c r="D7" s="14">
        <v>3572</v>
      </c>
      <c r="E7" s="15">
        <f t="shared" ref="E7:E15" si="0">(D7-C7)/C7</f>
        <v>1.5638328120557293E-2</v>
      </c>
      <c r="F7" s="14">
        <v>2723</v>
      </c>
      <c r="G7" s="14">
        <v>2837</v>
      </c>
      <c r="H7" s="16">
        <f t="shared" ref="H7:H15" si="1">(G7-F7)/F7</f>
        <v>4.1865589423430043E-2</v>
      </c>
      <c r="I7" s="14">
        <v>1804</v>
      </c>
      <c r="J7" s="14">
        <v>1784</v>
      </c>
      <c r="K7" s="16">
        <f t="shared" ref="K7:K15" si="2">(J7-I7)/I7</f>
        <v>-1.1086474501108648E-2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0.93263707571801568</v>
      </c>
      <c r="Q7" s="19">
        <f t="shared" ref="Q7:Q15" si="4">G7/N7</f>
        <v>1.2676496872207328</v>
      </c>
      <c r="R7" s="20">
        <f t="shared" ref="R7:R15" si="5">J7/O7</f>
        <v>0.84952380952380957</v>
      </c>
      <c r="S7" s="21"/>
      <c r="T7" s="2"/>
      <c r="U7" s="2"/>
    </row>
    <row r="8" spans="1:21" x14ac:dyDescent="0.25">
      <c r="A8" s="81" t="s">
        <v>7</v>
      </c>
      <c r="B8" s="82"/>
      <c r="C8" s="22">
        <v>445</v>
      </c>
      <c r="D8" s="22">
        <v>392</v>
      </c>
      <c r="E8" s="15">
        <f t="shared" si="0"/>
        <v>-0.11910112359550562</v>
      </c>
      <c r="F8" s="22">
        <v>315</v>
      </c>
      <c r="G8" s="22">
        <v>272</v>
      </c>
      <c r="H8" s="16">
        <f t="shared" si="1"/>
        <v>-0.13650793650793649</v>
      </c>
      <c r="I8" s="22">
        <v>219</v>
      </c>
      <c r="J8" s="22">
        <v>190</v>
      </c>
      <c r="K8" s="16">
        <f t="shared" si="2"/>
        <v>-0.13242009132420091</v>
      </c>
      <c r="L8" s="17"/>
      <c r="M8" s="18">
        <v>376</v>
      </c>
      <c r="N8" s="18">
        <v>205</v>
      </c>
      <c r="O8" s="18">
        <v>199</v>
      </c>
      <c r="P8" s="19">
        <f t="shared" si="3"/>
        <v>1.0425531914893618</v>
      </c>
      <c r="Q8" s="19">
        <f t="shared" si="4"/>
        <v>1.326829268292683</v>
      </c>
      <c r="R8" s="20">
        <f t="shared" si="5"/>
        <v>0.95477386934673369</v>
      </c>
      <c r="S8" s="21"/>
      <c r="T8" s="2"/>
      <c r="U8" s="2"/>
    </row>
    <row r="9" spans="1:21" x14ac:dyDescent="0.25">
      <c r="A9" s="81" t="s">
        <v>39</v>
      </c>
      <c r="B9" s="82"/>
      <c r="C9" s="22">
        <v>347</v>
      </c>
      <c r="D9" s="22">
        <v>308</v>
      </c>
      <c r="E9" s="15">
        <f t="shared" si="0"/>
        <v>-0.11239193083573487</v>
      </c>
      <c r="F9" s="22">
        <v>244</v>
      </c>
      <c r="G9" s="22">
        <v>203</v>
      </c>
      <c r="H9" s="16">
        <f t="shared" si="1"/>
        <v>-0.16803278688524589</v>
      </c>
      <c r="I9" s="22">
        <v>190</v>
      </c>
      <c r="J9" s="22">
        <v>157</v>
      </c>
      <c r="K9" s="16">
        <f t="shared" si="2"/>
        <v>-0.1736842105263158</v>
      </c>
      <c r="L9" s="17"/>
      <c r="M9" s="18">
        <v>342</v>
      </c>
      <c r="N9" s="18">
        <v>182</v>
      </c>
      <c r="O9" s="18">
        <v>177</v>
      </c>
      <c r="P9" s="19">
        <f t="shared" si="3"/>
        <v>0.90058479532163738</v>
      </c>
      <c r="Q9" s="19">
        <f t="shared" si="4"/>
        <v>1.1153846153846154</v>
      </c>
      <c r="R9" s="20">
        <f t="shared" si="5"/>
        <v>0.88700564971751417</v>
      </c>
      <c r="S9" s="21"/>
      <c r="T9" s="2"/>
      <c r="U9" s="2"/>
    </row>
    <row r="10" spans="1:21" x14ac:dyDescent="0.25">
      <c r="A10" s="81" t="s">
        <v>8</v>
      </c>
      <c r="B10" s="82"/>
      <c r="C10" s="22">
        <v>2005</v>
      </c>
      <c r="D10" s="22">
        <v>1912</v>
      </c>
      <c r="E10" s="15">
        <f t="shared" si="0"/>
        <v>-4.6384039900249377E-2</v>
      </c>
      <c r="F10" s="22">
        <v>1548</v>
      </c>
      <c r="G10" s="22">
        <v>1504</v>
      </c>
      <c r="H10" s="16">
        <f t="shared" si="1"/>
        <v>-2.8423772609819122E-2</v>
      </c>
      <c r="I10" s="22">
        <v>992</v>
      </c>
      <c r="J10" s="22">
        <v>953</v>
      </c>
      <c r="K10" s="16">
        <f t="shared" si="2"/>
        <v>-3.9314516129032258E-2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0.89597000937207127</v>
      </c>
      <c r="Q10" s="19">
        <f t="shared" si="4"/>
        <v>1.2821824381926683</v>
      </c>
      <c r="R10" s="20">
        <f t="shared" si="5"/>
        <v>0.8703196347031964</v>
      </c>
      <c r="S10" s="21"/>
      <c r="T10" s="2"/>
      <c r="U10" s="2"/>
    </row>
    <row r="11" spans="1:21" x14ac:dyDescent="0.25">
      <c r="A11" s="81" t="s">
        <v>9</v>
      </c>
      <c r="B11" s="82"/>
      <c r="C11" s="14">
        <v>477</v>
      </c>
      <c r="D11" s="14">
        <v>471</v>
      </c>
      <c r="E11" s="15">
        <f t="shared" si="0"/>
        <v>-1.2578616352201259E-2</v>
      </c>
      <c r="F11" s="14">
        <v>419</v>
      </c>
      <c r="G11" s="14">
        <v>412</v>
      </c>
      <c r="H11" s="16">
        <f t="shared" si="1"/>
        <v>-1.6706443914081145E-2</v>
      </c>
      <c r="I11" s="14">
        <v>319</v>
      </c>
      <c r="J11" s="14">
        <v>302</v>
      </c>
      <c r="K11" s="16">
        <f t="shared" si="2"/>
        <v>-5.329153605015674E-2</v>
      </c>
      <c r="L11" s="17"/>
      <c r="M11" s="18">
        <v>606</v>
      </c>
      <c r="N11" s="18">
        <v>461</v>
      </c>
      <c r="O11" s="18">
        <v>439</v>
      </c>
      <c r="P11" s="19">
        <f t="shared" si="3"/>
        <v>0.77722772277227725</v>
      </c>
      <c r="Q11" s="19">
        <f t="shared" si="4"/>
        <v>0.89370932754880694</v>
      </c>
      <c r="R11" s="20">
        <f t="shared" si="5"/>
        <v>0.6879271070615034</v>
      </c>
      <c r="S11" s="21"/>
      <c r="T11" s="2"/>
      <c r="U11" s="2"/>
    </row>
    <row r="12" spans="1:21" x14ac:dyDescent="0.25">
      <c r="A12" s="81" t="s">
        <v>10</v>
      </c>
      <c r="B12" s="82"/>
      <c r="C12" s="14">
        <v>938</v>
      </c>
      <c r="D12" s="14">
        <v>1138</v>
      </c>
      <c r="E12" s="15">
        <f t="shared" si="0"/>
        <v>0.21321961620469082</v>
      </c>
      <c r="F12" s="14">
        <v>712</v>
      </c>
      <c r="G12" s="14">
        <v>881</v>
      </c>
      <c r="H12" s="16">
        <f t="shared" si="1"/>
        <v>0.23735955056179775</v>
      </c>
      <c r="I12" s="14">
        <v>459</v>
      </c>
      <c r="J12" s="14">
        <v>491</v>
      </c>
      <c r="K12" s="16">
        <f t="shared" si="2"/>
        <v>6.9716775599128547E-2</v>
      </c>
      <c r="L12" s="17"/>
      <c r="M12" s="18">
        <v>1027</v>
      </c>
      <c r="N12" s="18">
        <v>559</v>
      </c>
      <c r="O12" s="18">
        <v>522</v>
      </c>
      <c r="P12" s="19">
        <f t="shared" si="3"/>
        <v>1.1080817916260954</v>
      </c>
      <c r="Q12" s="19">
        <f t="shared" si="4"/>
        <v>1.5760286225402504</v>
      </c>
      <c r="R12" s="20">
        <f t="shared" si="5"/>
        <v>0.94061302681992343</v>
      </c>
      <c r="S12" s="21"/>
      <c r="T12" s="2"/>
      <c r="U12" s="2"/>
    </row>
    <row r="13" spans="1:21" x14ac:dyDescent="0.25">
      <c r="A13" s="81" t="s">
        <v>11</v>
      </c>
      <c r="B13" s="82"/>
      <c r="C13" s="23">
        <v>97</v>
      </c>
      <c r="D13" s="23">
        <v>73</v>
      </c>
      <c r="E13" s="15">
        <f t="shared" si="0"/>
        <v>-0.24742268041237114</v>
      </c>
      <c r="F13" s="23">
        <v>44</v>
      </c>
      <c r="G13" s="23">
        <v>53</v>
      </c>
      <c r="H13" s="16">
        <f t="shared" si="1"/>
        <v>0.20454545454545456</v>
      </c>
      <c r="I13" s="23">
        <v>34</v>
      </c>
      <c r="J13" s="23">
        <v>47</v>
      </c>
      <c r="K13" s="16">
        <f t="shared" si="2"/>
        <v>0.38235294117647056</v>
      </c>
      <c r="L13" s="17"/>
      <c r="M13" s="18">
        <v>63</v>
      </c>
      <c r="N13" s="18">
        <v>45</v>
      </c>
      <c r="O13" s="18">
        <v>44</v>
      </c>
      <c r="P13" s="19">
        <f t="shared" si="3"/>
        <v>1.1587301587301588</v>
      </c>
      <c r="Q13" s="19">
        <f t="shared" si="4"/>
        <v>1.1777777777777778</v>
      </c>
      <c r="R13" s="20">
        <f t="shared" si="5"/>
        <v>1.0681818181818181</v>
      </c>
      <c r="S13" s="21"/>
      <c r="T13" s="2"/>
      <c r="U13" s="2"/>
    </row>
    <row r="14" spans="1:21" x14ac:dyDescent="0.25">
      <c r="A14" s="72" t="s">
        <v>12</v>
      </c>
      <c r="B14" s="73"/>
      <c r="C14" s="22">
        <v>908</v>
      </c>
      <c r="D14" s="22">
        <v>926</v>
      </c>
      <c r="E14" s="15">
        <f t="shared" si="0"/>
        <v>1.9823788546255508E-2</v>
      </c>
      <c r="F14" s="22">
        <v>370</v>
      </c>
      <c r="G14" s="22">
        <v>364</v>
      </c>
      <c r="H14" s="16">
        <f t="shared" si="1"/>
        <v>-1.6216216216216217E-2</v>
      </c>
      <c r="I14" s="22">
        <v>244</v>
      </c>
      <c r="J14" s="22">
        <v>257</v>
      </c>
      <c r="K14" s="16">
        <f t="shared" si="2"/>
        <v>5.3278688524590161E-2</v>
      </c>
      <c r="L14" s="17"/>
      <c r="M14" s="18">
        <v>920</v>
      </c>
      <c r="N14" s="18">
        <v>308</v>
      </c>
      <c r="O14" s="18">
        <v>295</v>
      </c>
      <c r="P14" s="19">
        <f t="shared" si="3"/>
        <v>1.0065217391304349</v>
      </c>
      <c r="Q14" s="19">
        <f t="shared" si="4"/>
        <v>1.1818181818181819</v>
      </c>
      <c r="R14" s="20">
        <f t="shared" si="5"/>
        <v>0.87118644067796613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4425</v>
      </c>
      <c r="D15" s="26">
        <f>D7+D14</f>
        <v>4498</v>
      </c>
      <c r="E15" s="27">
        <f t="shared" si="0"/>
        <v>1.6497175141242937E-2</v>
      </c>
      <c r="F15" s="25">
        <f>F7+F14</f>
        <v>3093</v>
      </c>
      <c r="G15" s="25">
        <f>G7+G14</f>
        <v>3201</v>
      </c>
      <c r="H15" s="28">
        <f t="shared" si="1"/>
        <v>3.4917555771096023E-2</v>
      </c>
      <c r="I15" s="25">
        <f>I7+I14</f>
        <v>2048</v>
      </c>
      <c r="J15" s="25">
        <f>J7+J14</f>
        <v>2041</v>
      </c>
      <c r="K15" s="28">
        <f t="shared" si="2"/>
        <v>-3.41796875E-3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0.94694736842105265</v>
      </c>
      <c r="Q15" s="31">
        <f t="shared" si="4"/>
        <v>1.2572663000785547</v>
      </c>
      <c r="R15" s="32">
        <f t="shared" si="5"/>
        <v>0.85219206680584547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275</v>
      </c>
      <c r="D17" s="43">
        <v>309</v>
      </c>
      <c r="E17" s="15">
        <f t="shared" ref="E17:E55" si="6">(D17-C17)/C17</f>
        <v>0.12363636363636364</v>
      </c>
      <c r="F17" s="22">
        <v>191</v>
      </c>
      <c r="G17" s="22">
        <v>226</v>
      </c>
      <c r="H17" s="16">
        <f t="shared" ref="H17:H55" si="7">(G17-F17)/F17</f>
        <v>0.18324607329842932</v>
      </c>
      <c r="I17" s="22">
        <v>125</v>
      </c>
      <c r="J17" s="22">
        <v>153</v>
      </c>
      <c r="K17" s="49">
        <f t="shared" ref="K17:K47" si="8">(J17-I17)/I17</f>
        <v>0.224</v>
      </c>
      <c r="L17" s="45"/>
      <c r="M17" s="18">
        <v>280</v>
      </c>
      <c r="N17" s="18">
        <v>125</v>
      </c>
      <c r="O17" s="46">
        <v>123</v>
      </c>
      <c r="P17" s="19">
        <f t="shared" ref="P17:P42" si="9">D17/M17</f>
        <v>1.1035714285714286</v>
      </c>
      <c r="Q17" s="19">
        <f t="shared" ref="Q17:Q31" si="10">G17/N17</f>
        <v>1.8080000000000001</v>
      </c>
      <c r="R17" s="20">
        <f t="shared" ref="R17:R31" si="11">J17/O17</f>
        <v>1.2439024390243902</v>
      </c>
      <c r="S17" s="21"/>
      <c r="T17" s="2"/>
      <c r="U17" s="2"/>
    </row>
    <row r="18" spans="1:21" x14ac:dyDescent="0.25">
      <c r="A18" s="79"/>
      <c r="B18" s="42" t="s">
        <v>17</v>
      </c>
      <c r="C18" s="47">
        <v>443</v>
      </c>
      <c r="D18" s="48">
        <v>500</v>
      </c>
      <c r="E18" s="44">
        <f t="shared" si="6"/>
        <v>0.12866817155756208</v>
      </c>
      <c r="F18" s="47">
        <v>303</v>
      </c>
      <c r="G18" s="47">
        <v>358</v>
      </c>
      <c r="H18" s="49">
        <f t="shared" si="7"/>
        <v>0.18151815181518152</v>
      </c>
      <c r="I18" s="47">
        <v>206</v>
      </c>
      <c r="J18" s="47">
        <v>234</v>
      </c>
      <c r="K18" s="16">
        <f t="shared" si="8"/>
        <v>0.13592233009708737</v>
      </c>
      <c r="L18" s="45"/>
      <c r="M18" s="50">
        <v>451</v>
      </c>
      <c r="N18" s="50">
        <v>215</v>
      </c>
      <c r="O18" s="50">
        <v>211</v>
      </c>
      <c r="P18" s="19">
        <f t="shared" si="9"/>
        <v>1.1086474501108647</v>
      </c>
      <c r="Q18" s="19">
        <f t="shared" si="10"/>
        <v>1.6651162790697673</v>
      </c>
      <c r="R18" s="20">
        <f t="shared" si="11"/>
        <v>1.1090047393364928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151</v>
      </c>
      <c r="D19" s="53">
        <v>121</v>
      </c>
      <c r="E19" s="54">
        <f t="shared" si="6"/>
        <v>-0.19867549668874171</v>
      </c>
      <c r="F19" s="52">
        <v>36</v>
      </c>
      <c r="G19" s="52">
        <v>36</v>
      </c>
      <c r="H19" s="55">
        <f t="shared" si="7"/>
        <v>0</v>
      </c>
      <c r="I19" s="52">
        <v>17</v>
      </c>
      <c r="J19" s="52">
        <v>19</v>
      </c>
      <c r="K19" s="54">
        <f t="shared" si="8"/>
        <v>0.11764705882352941</v>
      </c>
      <c r="L19" s="56"/>
      <c r="M19" s="57">
        <v>153</v>
      </c>
      <c r="N19" s="57">
        <v>28</v>
      </c>
      <c r="O19" s="57">
        <v>26</v>
      </c>
      <c r="P19" s="58">
        <f t="shared" si="9"/>
        <v>0.79084967320261434</v>
      </c>
      <c r="Q19" s="58">
        <f t="shared" si="10"/>
        <v>1.2857142857142858</v>
      </c>
      <c r="R19" s="59">
        <f t="shared" si="11"/>
        <v>0.73076923076923073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322</v>
      </c>
      <c r="D20" s="48">
        <v>326</v>
      </c>
      <c r="E20" s="44">
        <f t="shared" si="6"/>
        <v>1.2422360248447204E-2</v>
      </c>
      <c r="F20" s="47">
        <v>236</v>
      </c>
      <c r="G20" s="47">
        <v>231</v>
      </c>
      <c r="H20" s="49">
        <f t="shared" si="7"/>
        <v>-2.1186440677966101E-2</v>
      </c>
      <c r="I20" s="47">
        <v>155</v>
      </c>
      <c r="J20" s="47">
        <v>146</v>
      </c>
      <c r="K20" s="49">
        <f t="shared" si="8"/>
        <v>-5.8064516129032261E-2</v>
      </c>
      <c r="L20" s="45"/>
      <c r="M20" s="50">
        <v>321</v>
      </c>
      <c r="N20" s="50">
        <v>158</v>
      </c>
      <c r="O20" s="50">
        <v>151</v>
      </c>
      <c r="P20" s="61">
        <f t="shared" si="9"/>
        <v>1.0155763239875388</v>
      </c>
      <c r="Q20" s="61">
        <f t="shared" si="10"/>
        <v>1.4620253164556962</v>
      </c>
      <c r="R20" s="62">
        <f t="shared" si="11"/>
        <v>0.9668874172185431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553</v>
      </c>
      <c r="D21" s="43">
        <v>583</v>
      </c>
      <c r="E21" s="15">
        <f t="shared" si="6"/>
        <v>5.4249547920433995E-2</v>
      </c>
      <c r="F21" s="22">
        <v>409</v>
      </c>
      <c r="G21" s="22">
        <v>418</v>
      </c>
      <c r="H21" s="16">
        <f t="shared" si="7"/>
        <v>2.2004889975550123E-2</v>
      </c>
      <c r="I21" s="22">
        <v>274</v>
      </c>
      <c r="J21" s="22">
        <v>278</v>
      </c>
      <c r="K21" s="16">
        <f t="shared" si="8"/>
        <v>1.4598540145985401E-2</v>
      </c>
      <c r="L21" s="45"/>
      <c r="M21" s="18">
        <v>563</v>
      </c>
      <c r="N21" s="18">
        <v>302</v>
      </c>
      <c r="O21" s="18">
        <v>283</v>
      </c>
      <c r="P21" s="19">
        <f t="shared" si="9"/>
        <v>1.0355239786856127</v>
      </c>
      <c r="Q21" s="19">
        <f t="shared" si="10"/>
        <v>1.3841059602649006</v>
      </c>
      <c r="R21" s="20">
        <f t="shared" si="11"/>
        <v>0.98233215547703179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185</v>
      </c>
      <c r="D22" s="53">
        <v>219</v>
      </c>
      <c r="E22" s="54">
        <f t="shared" si="6"/>
        <v>0.18378378378378379</v>
      </c>
      <c r="F22" s="52">
        <v>79</v>
      </c>
      <c r="G22" s="52">
        <v>90</v>
      </c>
      <c r="H22" s="55">
        <f t="shared" si="7"/>
        <v>0.13924050632911392</v>
      </c>
      <c r="I22" s="52">
        <v>51</v>
      </c>
      <c r="J22" s="52">
        <v>59</v>
      </c>
      <c r="K22" s="55">
        <f t="shared" si="8"/>
        <v>0.15686274509803921</v>
      </c>
      <c r="L22" s="56"/>
      <c r="M22" s="57">
        <v>186</v>
      </c>
      <c r="N22" s="57">
        <v>62</v>
      </c>
      <c r="O22" s="57">
        <v>60</v>
      </c>
      <c r="P22" s="58">
        <f t="shared" si="9"/>
        <v>1.1774193548387097</v>
      </c>
      <c r="Q22" s="58">
        <f t="shared" si="10"/>
        <v>1.4516129032258065</v>
      </c>
      <c r="R22" s="59">
        <f t="shared" si="11"/>
        <v>0.98333333333333328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346</v>
      </c>
      <c r="D23" s="48">
        <v>309</v>
      </c>
      <c r="E23" s="44">
        <f t="shared" si="6"/>
        <v>-0.1069364161849711</v>
      </c>
      <c r="F23" s="47">
        <v>257</v>
      </c>
      <c r="G23" s="47">
        <v>239</v>
      </c>
      <c r="H23" s="49">
        <f t="shared" si="7"/>
        <v>-7.0038910505836577E-2</v>
      </c>
      <c r="I23" s="47">
        <v>168</v>
      </c>
      <c r="J23" s="47">
        <v>134</v>
      </c>
      <c r="K23" s="49">
        <f t="shared" si="8"/>
        <v>-0.20238095238095238</v>
      </c>
      <c r="L23" s="45"/>
      <c r="M23" s="50">
        <v>348</v>
      </c>
      <c r="N23" s="50">
        <v>173</v>
      </c>
      <c r="O23" s="50">
        <v>162</v>
      </c>
      <c r="P23" s="61">
        <f t="shared" si="9"/>
        <v>0.88793103448275867</v>
      </c>
      <c r="Q23" s="61">
        <f t="shared" si="10"/>
        <v>1.3815028901734103</v>
      </c>
      <c r="R23" s="62">
        <f t="shared" si="11"/>
        <v>0.8271604938271605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528</v>
      </c>
      <c r="D24" s="43">
        <v>471</v>
      </c>
      <c r="E24" s="15">
        <f t="shared" si="6"/>
        <v>-0.10795454545454546</v>
      </c>
      <c r="F24" s="22">
        <v>396</v>
      </c>
      <c r="G24" s="22">
        <v>359</v>
      </c>
      <c r="H24" s="16">
        <f t="shared" si="7"/>
        <v>-9.3434343434343439E-2</v>
      </c>
      <c r="I24" s="22">
        <v>263</v>
      </c>
      <c r="J24" s="22">
        <v>206</v>
      </c>
      <c r="K24" s="16">
        <f t="shared" si="8"/>
        <v>-0.21673003802281368</v>
      </c>
      <c r="L24" s="45"/>
      <c r="M24" s="18">
        <v>532</v>
      </c>
      <c r="N24" s="18">
        <v>273</v>
      </c>
      <c r="O24" s="18">
        <v>261</v>
      </c>
      <c r="P24" s="19">
        <f t="shared" si="9"/>
        <v>0.88533834586466165</v>
      </c>
      <c r="Q24" s="19">
        <f t="shared" si="10"/>
        <v>1.315018315018315</v>
      </c>
      <c r="R24" s="20">
        <f t="shared" si="11"/>
        <v>0.78927203065134099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246</v>
      </c>
      <c r="E25" s="54">
        <f t="shared" si="6"/>
        <v>0.11312217194570136</v>
      </c>
      <c r="F25" s="52">
        <v>64</v>
      </c>
      <c r="G25" s="52">
        <v>67</v>
      </c>
      <c r="H25" s="55">
        <f t="shared" si="7"/>
        <v>4.6875E-2</v>
      </c>
      <c r="I25" s="52">
        <v>45</v>
      </c>
      <c r="J25" s="52">
        <v>50</v>
      </c>
      <c r="K25" s="55">
        <f t="shared" si="8"/>
        <v>0.1111111111111111</v>
      </c>
      <c r="L25" s="56"/>
      <c r="M25" s="57">
        <v>224</v>
      </c>
      <c r="N25" s="57">
        <v>57</v>
      </c>
      <c r="O25" s="57">
        <v>57</v>
      </c>
      <c r="P25" s="58">
        <f t="shared" si="9"/>
        <v>1.0982142857142858</v>
      </c>
      <c r="Q25" s="58">
        <f t="shared" si="10"/>
        <v>1.1754385964912282</v>
      </c>
      <c r="R25" s="59">
        <f t="shared" si="11"/>
        <v>0.8771929824561403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246</v>
      </c>
      <c r="D26" s="48">
        <v>231</v>
      </c>
      <c r="E26" s="44">
        <f t="shared" si="6"/>
        <v>-6.097560975609756E-2</v>
      </c>
      <c r="F26" s="47">
        <v>181</v>
      </c>
      <c r="G26" s="47">
        <v>184</v>
      </c>
      <c r="H26" s="49">
        <f t="shared" si="7"/>
        <v>1.6574585635359115E-2</v>
      </c>
      <c r="I26" s="47">
        <v>124</v>
      </c>
      <c r="J26" s="47">
        <v>138</v>
      </c>
      <c r="K26" s="49">
        <f t="shared" si="8"/>
        <v>0.11290322580645161</v>
      </c>
      <c r="L26" s="45"/>
      <c r="M26" s="50">
        <v>250</v>
      </c>
      <c r="N26" s="50">
        <v>133</v>
      </c>
      <c r="O26" s="50">
        <v>128</v>
      </c>
      <c r="P26" s="61">
        <f t="shared" si="9"/>
        <v>0.92400000000000004</v>
      </c>
      <c r="Q26" s="61">
        <f t="shared" si="10"/>
        <v>1.3834586466165413</v>
      </c>
      <c r="R26" s="62">
        <f t="shared" si="11"/>
        <v>1.078125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344</v>
      </c>
      <c r="D27" s="43">
        <v>343</v>
      </c>
      <c r="E27" s="15">
        <f t="shared" si="6"/>
        <v>-2.9069767441860465E-3</v>
      </c>
      <c r="F27" s="22">
        <v>262</v>
      </c>
      <c r="G27" s="22">
        <v>269</v>
      </c>
      <c r="H27" s="16">
        <f t="shared" si="7"/>
        <v>2.6717557251908396E-2</v>
      </c>
      <c r="I27" s="22">
        <v>183</v>
      </c>
      <c r="J27" s="22">
        <v>208</v>
      </c>
      <c r="K27" s="16">
        <f t="shared" si="8"/>
        <v>0.13661202185792351</v>
      </c>
      <c r="L27" s="45"/>
      <c r="M27" s="18">
        <v>350</v>
      </c>
      <c r="N27" s="18">
        <v>203</v>
      </c>
      <c r="O27" s="18">
        <v>197</v>
      </c>
      <c r="P27" s="19">
        <f t="shared" si="9"/>
        <v>0.98</v>
      </c>
      <c r="Q27" s="19">
        <f t="shared" si="10"/>
        <v>1.3251231527093597</v>
      </c>
      <c r="R27" s="20">
        <f t="shared" si="11"/>
        <v>1.0558375634517767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34</v>
      </c>
      <c r="E28" s="54">
        <f t="shared" si="6"/>
        <v>0.47826086956521741</v>
      </c>
      <c r="F28" s="52">
        <v>12</v>
      </c>
      <c r="G28" s="52">
        <v>13</v>
      </c>
      <c r="H28" s="55">
        <f t="shared" si="7"/>
        <v>8.3333333333333329E-2</v>
      </c>
      <c r="I28" s="52">
        <v>10</v>
      </c>
      <c r="J28" s="52">
        <v>10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1.4782608695652173</v>
      </c>
      <c r="Q28" s="58">
        <f t="shared" si="10"/>
        <v>1.3</v>
      </c>
      <c r="R28" s="59">
        <f t="shared" si="11"/>
        <v>1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66</v>
      </c>
      <c r="D29" s="48">
        <v>42</v>
      </c>
      <c r="E29" s="44">
        <f t="shared" si="6"/>
        <v>-0.36363636363636365</v>
      </c>
      <c r="F29" s="47">
        <v>50</v>
      </c>
      <c r="G29" s="47">
        <v>31</v>
      </c>
      <c r="H29" s="49">
        <f t="shared" si="7"/>
        <v>-0.38</v>
      </c>
      <c r="I29" s="47">
        <v>34</v>
      </c>
      <c r="J29" s="47">
        <v>27</v>
      </c>
      <c r="K29" s="49">
        <f t="shared" si="8"/>
        <v>-0.20588235294117646</v>
      </c>
      <c r="L29" s="45"/>
      <c r="M29" s="50">
        <v>67</v>
      </c>
      <c r="N29" s="50">
        <v>35</v>
      </c>
      <c r="O29" s="50">
        <v>35</v>
      </c>
      <c r="P29" s="61">
        <f t="shared" si="9"/>
        <v>0.62686567164179108</v>
      </c>
      <c r="Q29" s="61">
        <f t="shared" si="10"/>
        <v>0.88571428571428568</v>
      </c>
      <c r="R29" s="62">
        <f t="shared" si="11"/>
        <v>0.77142857142857146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131</v>
      </c>
      <c r="D30" s="43">
        <v>107</v>
      </c>
      <c r="E30" s="15">
        <f t="shared" si="6"/>
        <v>-0.18320610687022901</v>
      </c>
      <c r="F30" s="22">
        <v>96</v>
      </c>
      <c r="G30" s="22">
        <v>81</v>
      </c>
      <c r="H30" s="16">
        <f t="shared" si="7"/>
        <v>-0.15625</v>
      </c>
      <c r="I30" s="22">
        <v>62</v>
      </c>
      <c r="J30" s="22">
        <v>63</v>
      </c>
      <c r="K30" s="16">
        <f t="shared" si="8"/>
        <v>1.6129032258064516E-2</v>
      </c>
      <c r="L30" s="45"/>
      <c r="M30" s="18">
        <v>136</v>
      </c>
      <c r="N30" s="18">
        <v>70</v>
      </c>
      <c r="O30" s="18">
        <v>69</v>
      </c>
      <c r="P30" s="19">
        <f t="shared" si="9"/>
        <v>0.78676470588235292</v>
      </c>
      <c r="Q30" s="19">
        <f t="shared" si="10"/>
        <v>1.1571428571428573</v>
      </c>
      <c r="R30" s="20">
        <f t="shared" si="11"/>
        <v>0.91304347826086951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117</v>
      </c>
      <c r="D31" s="53">
        <v>126</v>
      </c>
      <c r="E31" s="54">
        <f t="shared" si="6"/>
        <v>7.6923076923076927E-2</v>
      </c>
      <c r="F31" s="52">
        <v>88</v>
      </c>
      <c r="G31" s="52">
        <v>89</v>
      </c>
      <c r="H31" s="55">
        <f t="shared" si="7"/>
        <v>1.1363636363636364E-2</v>
      </c>
      <c r="I31" s="52">
        <v>66</v>
      </c>
      <c r="J31" s="52">
        <v>66</v>
      </c>
      <c r="K31" s="55">
        <f t="shared" si="8"/>
        <v>0</v>
      </c>
      <c r="L31" s="56"/>
      <c r="M31" s="57">
        <v>119</v>
      </c>
      <c r="N31" s="57">
        <v>75</v>
      </c>
      <c r="O31" s="57">
        <v>68</v>
      </c>
      <c r="P31" s="58">
        <f t="shared" si="9"/>
        <v>1.0588235294117647</v>
      </c>
      <c r="Q31" s="58">
        <f t="shared" si="10"/>
        <v>1.1866666666666668</v>
      </c>
      <c r="R31" s="59">
        <f t="shared" si="11"/>
        <v>0.97058823529411764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14</v>
      </c>
      <c r="D32" s="48">
        <v>11</v>
      </c>
      <c r="E32" s="44">
        <f t="shared" si="6"/>
        <v>-0.21428571428571427</v>
      </c>
      <c r="F32" s="47">
        <v>12</v>
      </c>
      <c r="G32" s="47">
        <v>5</v>
      </c>
      <c r="H32" s="49">
        <f t="shared" si="7"/>
        <v>-0.58333333333333337</v>
      </c>
      <c r="I32" s="47">
        <v>12</v>
      </c>
      <c r="J32" s="47">
        <v>5</v>
      </c>
      <c r="K32" s="49">
        <f t="shared" si="8"/>
        <v>-0.58333333333333337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35</v>
      </c>
      <c r="D33" s="43">
        <v>28</v>
      </c>
      <c r="E33" s="15">
        <f t="shared" si="6"/>
        <v>-0.2</v>
      </c>
      <c r="F33" s="22">
        <v>26</v>
      </c>
      <c r="G33" s="22">
        <v>19</v>
      </c>
      <c r="H33" s="16">
        <f t="shared" si="7"/>
        <v>-0.26923076923076922</v>
      </c>
      <c r="I33" s="22">
        <v>23</v>
      </c>
      <c r="J33" s="22">
        <v>15</v>
      </c>
      <c r="K33" s="16">
        <f t="shared" si="8"/>
        <v>-0.34782608695652173</v>
      </c>
      <c r="L33" s="45"/>
      <c r="M33" s="18">
        <v>36</v>
      </c>
      <c r="N33" s="18">
        <v>23</v>
      </c>
      <c r="O33" s="18">
        <v>22</v>
      </c>
      <c r="P33" s="19">
        <f t="shared" si="9"/>
        <v>0.77777777777777779</v>
      </c>
      <c r="Q33" s="19">
        <f t="shared" ref="Q33:Q42" si="12">G33/N33</f>
        <v>0.82608695652173914</v>
      </c>
      <c r="R33" s="20">
        <f t="shared" ref="R33:R42" si="13">J33/O33</f>
        <v>0.68181818181818177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105</v>
      </c>
      <c r="D34" s="53">
        <v>83</v>
      </c>
      <c r="E34" s="54">
        <f t="shared" si="6"/>
        <v>-0.20952380952380953</v>
      </c>
      <c r="F34" s="52">
        <v>27</v>
      </c>
      <c r="G34" s="52">
        <v>23</v>
      </c>
      <c r="H34" s="55">
        <f t="shared" si="7"/>
        <v>-0.14814814814814814</v>
      </c>
      <c r="I34" s="52">
        <v>23</v>
      </c>
      <c r="J34" s="52">
        <v>18</v>
      </c>
      <c r="K34" s="55">
        <f t="shared" si="8"/>
        <v>-0.21739130434782608</v>
      </c>
      <c r="L34" s="56"/>
      <c r="M34" s="57">
        <v>105</v>
      </c>
      <c r="N34" s="57">
        <v>27</v>
      </c>
      <c r="O34" s="57">
        <v>27</v>
      </c>
      <c r="P34" s="58">
        <f t="shared" si="9"/>
        <v>0.79047619047619044</v>
      </c>
      <c r="Q34" s="58">
        <f t="shared" si="12"/>
        <v>0.85185185185185186</v>
      </c>
      <c r="R34" s="59">
        <f t="shared" si="13"/>
        <v>0.66666666666666663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132</v>
      </c>
      <c r="D35" s="48">
        <v>115</v>
      </c>
      <c r="E35" s="44">
        <f t="shared" si="6"/>
        <v>-0.12878787878787878</v>
      </c>
      <c r="F35" s="47">
        <v>97</v>
      </c>
      <c r="G35" s="47">
        <v>76</v>
      </c>
      <c r="H35" s="49">
        <f t="shared" si="7"/>
        <v>-0.21649484536082475</v>
      </c>
      <c r="I35" s="47">
        <v>71</v>
      </c>
      <c r="J35" s="47">
        <v>61</v>
      </c>
      <c r="K35" s="49">
        <f t="shared" si="8"/>
        <v>-0.14084507042253522</v>
      </c>
      <c r="L35" s="45"/>
      <c r="M35" s="50">
        <v>133</v>
      </c>
      <c r="N35" s="50">
        <v>82</v>
      </c>
      <c r="O35" s="50">
        <v>74</v>
      </c>
      <c r="P35" s="61">
        <f t="shared" si="9"/>
        <v>0.86466165413533835</v>
      </c>
      <c r="Q35" s="61">
        <f t="shared" si="12"/>
        <v>0.92682926829268297</v>
      </c>
      <c r="R35" s="62">
        <f t="shared" si="13"/>
        <v>0.82432432432432434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248</v>
      </c>
      <c r="D36" s="43">
        <v>228</v>
      </c>
      <c r="E36" s="15">
        <f t="shared" si="6"/>
        <v>-8.0645161290322578E-2</v>
      </c>
      <c r="F36" s="22">
        <v>185</v>
      </c>
      <c r="G36" s="22">
        <v>160</v>
      </c>
      <c r="H36" s="16">
        <f t="shared" si="7"/>
        <v>-0.13513513513513514</v>
      </c>
      <c r="I36" s="22">
        <v>145</v>
      </c>
      <c r="J36" s="22">
        <v>122</v>
      </c>
      <c r="K36" s="16">
        <f t="shared" si="8"/>
        <v>-0.15862068965517243</v>
      </c>
      <c r="L36" s="45"/>
      <c r="M36" s="18">
        <v>258</v>
      </c>
      <c r="N36" s="18">
        <v>162</v>
      </c>
      <c r="O36" s="18">
        <v>154</v>
      </c>
      <c r="P36" s="19">
        <f t="shared" si="9"/>
        <v>0.88372093023255816</v>
      </c>
      <c r="Q36" s="19">
        <f t="shared" si="12"/>
        <v>0.98765432098765427</v>
      </c>
      <c r="R36" s="20">
        <f t="shared" si="13"/>
        <v>0.79220779220779225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53</v>
      </c>
      <c r="D37" s="53">
        <v>48</v>
      </c>
      <c r="E37" s="54">
        <f t="shared" si="6"/>
        <v>-9.4339622641509441E-2</v>
      </c>
      <c r="F37" s="52">
        <v>35</v>
      </c>
      <c r="G37" s="52">
        <v>24</v>
      </c>
      <c r="H37" s="55">
        <f t="shared" si="7"/>
        <v>-0.31428571428571428</v>
      </c>
      <c r="I37" s="52">
        <v>22</v>
      </c>
      <c r="J37" s="52">
        <v>21</v>
      </c>
      <c r="K37" s="55">
        <f t="shared" si="8"/>
        <v>-4.5454545454545456E-2</v>
      </c>
      <c r="L37" s="56"/>
      <c r="M37" s="57">
        <v>57</v>
      </c>
      <c r="N37" s="57">
        <v>32</v>
      </c>
      <c r="O37" s="57">
        <v>31</v>
      </c>
      <c r="P37" s="58">
        <f t="shared" si="9"/>
        <v>0.84210526315789469</v>
      </c>
      <c r="Q37" s="58">
        <f t="shared" si="12"/>
        <v>0.75</v>
      </c>
      <c r="R37" s="59">
        <f t="shared" si="13"/>
        <v>0.67741935483870963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15</v>
      </c>
      <c r="G38" s="47">
        <v>10</v>
      </c>
      <c r="H38" s="49">
        <f t="shared" si="7"/>
        <v>-0.33333333333333331</v>
      </c>
      <c r="I38" s="47">
        <v>8</v>
      </c>
      <c r="J38" s="47">
        <v>5</v>
      </c>
      <c r="K38" s="49">
        <f t="shared" si="8"/>
        <v>-0.375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2"/>
        <v>1</v>
      </c>
      <c r="R38" s="62">
        <f t="shared" si="13"/>
        <v>0.55555555555555558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38</v>
      </c>
      <c r="D39" s="43">
        <v>30</v>
      </c>
      <c r="E39" s="15">
        <f t="shared" si="6"/>
        <v>-0.21052631578947367</v>
      </c>
      <c r="F39" s="22">
        <v>31</v>
      </c>
      <c r="G39" s="22">
        <v>25</v>
      </c>
      <c r="H39" s="16">
        <f t="shared" si="7"/>
        <v>-0.19354838709677419</v>
      </c>
      <c r="I39" s="22">
        <v>15</v>
      </c>
      <c r="J39" s="22">
        <v>13</v>
      </c>
      <c r="K39" s="16">
        <f t="shared" si="8"/>
        <v>-0.13333333333333333</v>
      </c>
      <c r="L39" s="45"/>
      <c r="M39" s="18">
        <v>39</v>
      </c>
      <c r="N39" s="18">
        <v>17</v>
      </c>
      <c r="O39" s="18">
        <v>16</v>
      </c>
      <c r="P39" s="19">
        <f t="shared" si="9"/>
        <v>0.76923076923076927</v>
      </c>
      <c r="Q39" s="19">
        <f t="shared" si="12"/>
        <v>1.4705882352941178</v>
      </c>
      <c r="R39" s="20">
        <f t="shared" si="13"/>
        <v>0.8125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34</v>
      </c>
      <c r="E40" s="54">
        <f t="shared" si="6"/>
        <v>0.36</v>
      </c>
      <c r="F40" s="52">
        <v>7</v>
      </c>
      <c r="G40" s="52">
        <v>15</v>
      </c>
      <c r="H40" s="55">
        <f t="shared" si="7"/>
        <v>1.1428571428571428</v>
      </c>
      <c r="I40" s="52">
        <v>3</v>
      </c>
      <c r="J40" s="52">
        <v>9</v>
      </c>
      <c r="K40" s="55">
        <f t="shared" si="8"/>
        <v>2</v>
      </c>
      <c r="L40" s="56"/>
      <c r="M40" s="57">
        <v>25</v>
      </c>
      <c r="N40" s="57">
        <v>6</v>
      </c>
      <c r="O40" s="57">
        <v>6</v>
      </c>
      <c r="P40" s="58">
        <f t="shared" si="9"/>
        <v>1.36</v>
      </c>
      <c r="Q40" s="58">
        <f t="shared" si="12"/>
        <v>2.5</v>
      </c>
      <c r="R40" s="59">
        <f t="shared" si="13"/>
        <v>1.5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495</v>
      </c>
      <c r="D41" s="48">
        <v>462</v>
      </c>
      <c r="E41" s="44">
        <f t="shared" si="6"/>
        <v>-6.6666666666666666E-2</v>
      </c>
      <c r="F41" s="47">
        <v>431</v>
      </c>
      <c r="G41" s="47">
        <v>421</v>
      </c>
      <c r="H41" s="49">
        <f t="shared" si="7"/>
        <v>-2.3201856148491878E-2</v>
      </c>
      <c r="I41" s="47">
        <v>261</v>
      </c>
      <c r="J41" s="47">
        <v>247</v>
      </c>
      <c r="K41" s="49">
        <f t="shared" si="8"/>
        <v>-5.3639846743295021E-2</v>
      </c>
      <c r="L41" s="45"/>
      <c r="M41" s="50">
        <v>566</v>
      </c>
      <c r="N41" s="50">
        <v>352</v>
      </c>
      <c r="O41" s="50">
        <v>320</v>
      </c>
      <c r="P41" s="61">
        <f t="shared" si="9"/>
        <v>0.81625441696113077</v>
      </c>
      <c r="Q41" s="61">
        <f t="shared" si="12"/>
        <v>1.1960227272727273</v>
      </c>
      <c r="R41" s="62">
        <f t="shared" si="13"/>
        <v>0.77187499999999998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1018</v>
      </c>
      <c r="D42" s="53">
        <v>1082</v>
      </c>
      <c r="E42" s="54">
        <f t="shared" si="6"/>
        <v>6.2868369351669937E-2</v>
      </c>
      <c r="F42" s="52">
        <v>866</v>
      </c>
      <c r="G42" s="52">
        <v>974</v>
      </c>
      <c r="H42" s="55">
        <f t="shared" si="7"/>
        <v>0.12471131639722864</v>
      </c>
      <c r="I42" s="52">
        <v>555</v>
      </c>
      <c r="J42" s="52">
        <v>555</v>
      </c>
      <c r="K42" s="55">
        <f t="shared" si="8"/>
        <v>0</v>
      </c>
      <c r="L42" s="56"/>
      <c r="M42" s="57">
        <v>1174</v>
      </c>
      <c r="N42" s="57">
        <v>765</v>
      </c>
      <c r="O42" s="57">
        <v>699</v>
      </c>
      <c r="P42" s="58">
        <f t="shared" si="9"/>
        <v>0.92163543441226581</v>
      </c>
      <c r="Q42" s="58">
        <f t="shared" si="12"/>
        <v>1.2732026143790849</v>
      </c>
      <c r="R42" s="59">
        <f t="shared" si="13"/>
        <v>0.79399141630901282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3</v>
      </c>
      <c r="D43" s="63">
        <v>7</v>
      </c>
      <c r="E43" s="44">
        <f t="shared" si="6"/>
        <v>1.3333333333333333</v>
      </c>
      <c r="F43" s="47">
        <v>2</v>
      </c>
      <c r="G43" s="63">
        <v>6</v>
      </c>
      <c r="H43" s="49">
        <f t="shared" si="7"/>
        <v>2</v>
      </c>
      <c r="I43" s="47">
        <v>2</v>
      </c>
      <c r="J43" s="23">
        <v>4</v>
      </c>
      <c r="K43" s="49">
        <f t="shared" si="8"/>
        <v>1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25</v>
      </c>
      <c r="D44" s="43">
        <v>35</v>
      </c>
      <c r="E44" s="15">
        <f t="shared" si="6"/>
        <v>0.4</v>
      </c>
      <c r="F44" s="22">
        <v>22</v>
      </c>
      <c r="G44" s="22">
        <v>29</v>
      </c>
      <c r="H44" s="49">
        <f t="shared" si="7"/>
        <v>0.31818181818181818</v>
      </c>
      <c r="I44" s="22">
        <v>17</v>
      </c>
      <c r="J44" s="22">
        <v>22</v>
      </c>
      <c r="K44" s="16">
        <f t="shared" si="8"/>
        <v>0.29411764705882354</v>
      </c>
      <c r="L44" s="45"/>
      <c r="M44" s="18">
        <v>27</v>
      </c>
      <c r="N44" s="18">
        <v>22</v>
      </c>
      <c r="O44" s="18">
        <v>21</v>
      </c>
      <c r="P44" s="19">
        <f t="shared" ref="P44:P55" si="14">D44/M44</f>
        <v>1.2962962962962963</v>
      </c>
      <c r="Q44" s="19">
        <f>G44/N44</f>
        <v>1.3181818181818181</v>
      </c>
      <c r="R44" s="20">
        <f>J44/O44</f>
        <v>1.0476190476190477</v>
      </c>
      <c r="S44" s="21"/>
    </row>
    <row r="45" spans="1:21" ht="15.75" thickBot="1" x14ac:dyDescent="0.3">
      <c r="A45" s="70"/>
      <c r="B45" s="51" t="s">
        <v>18</v>
      </c>
      <c r="C45" s="52">
        <v>28</v>
      </c>
      <c r="D45" s="53">
        <v>15</v>
      </c>
      <c r="E45" s="54">
        <f t="shared" si="6"/>
        <v>-0.4642857142857143</v>
      </c>
      <c r="F45" s="52">
        <v>22</v>
      </c>
      <c r="G45" s="52">
        <v>7</v>
      </c>
      <c r="H45" s="55">
        <f t="shared" si="7"/>
        <v>-0.68181818181818177</v>
      </c>
      <c r="I45" s="52">
        <v>7</v>
      </c>
      <c r="J45" s="52">
        <v>5</v>
      </c>
      <c r="K45" s="55">
        <f t="shared" si="8"/>
        <v>-0.2857142857142857</v>
      </c>
      <c r="L45" s="56"/>
      <c r="M45" s="57">
        <v>28</v>
      </c>
      <c r="N45" s="57">
        <v>11</v>
      </c>
      <c r="O45" s="57">
        <v>10</v>
      </c>
      <c r="P45" s="58">
        <f t="shared" si="14"/>
        <v>0.5357142857142857</v>
      </c>
      <c r="Q45" s="58">
        <f>G45/N45</f>
        <v>0.63636363636363635</v>
      </c>
      <c r="R45" s="59">
        <f>J45/O45</f>
        <v>0.5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8</v>
      </c>
      <c r="D46" s="48">
        <v>9</v>
      </c>
      <c r="E46" s="44">
        <f t="shared" si="6"/>
        <v>0.125</v>
      </c>
      <c r="F46" s="47">
        <v>6</v>
      </c>
      <c r="G46" s="47">
        <v>7</v>
      </c>
      <c r="H46" s="49">
        <f t="shared" si="7"/>
        <v>0.16666666666666666</v>
      </c>
      <c r="I46" s="47">
        <v>2</v>
      </c>
      <c r="J46" s="47">
        <v>2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14"/>
        <v>0.81818181818181823</v>
      </c>
      <c r="Q46" s="61">
        <f>G46/N46</f>
        <v>1</v>
      </c>
      <c r="R46" s="62">
        <f>J46/O46</f>
        <v>0.33333333333333331</v>
      </c>
      <c r="S46" s="21"/>
    </row>
    <row r="47" spans="1:21" ht="15.75" thickBot="1" x14ac:dyDescent="0.3">
      <c r="A47" s="70"/>
      <c r="B47" s="51" t="s">
        <v>17</v>
      </c>
      <c r="C47" s="52">
        <v>13</v>
      </c>
      <c r="D47" s="53">
        <v>16</v>
      </c>
      <c r="E47" s="54">
        <f t="shared" si="6"/>
        <v>0.23076923076923078</v>
      </c>
      <c r="F47" s="52">
        <v>10</v>
      </c>
      <c r="G47" s="52">
        <v>13</v>
      </c>
      <c r="H47" s="55">
        <f t="shared" si="7"/>
        <v>0.3</v>
      </c>
      <c r="I47" s="52">
        <v>5</v>
      </c>
      <c r="J47" s="52">
        <v>7</v>
      </c>
      <c r="K47" s="54">
        <f t="shared" si="8"/>
        <v>0.4</v>
      </c>
      <c r="L47" s="65"/>
      <c r="M47" s="57">
        <v>20</v>
      </c>
      <c r="N47" s="57">
        <v>15</v>
      </c>
      <c r="O47" s="57">
        <v>14</v>
      </c>
      <c r="P47" s="58">
        <f t="shared" si="14"/>
        <v>0.8</v>
      </c>
      <c r="Q47" s="58">
        <f>G47/N47</f>
        <v>0.8666666666666667</v>
      </c>
      <c r="R47" s="59">
        <f>J47/O47</f>
        <v>0.5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2</v>
      </c>
      <c r="E48" s="44">
        <f t="shared" si="6"/>
        <v>1</v>
      </c>
      <c r="F48" s="47">
        <v>0</v>
      </c>
      <c r="G48" s="47">
        <v>2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14"/>
        <v>1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7</v>
      </c>
      <c r="D49" s="53">
        <v>6</v>
      </c>
      <c r="E49" s="54">
        <f t="shared" si="6"/>
        <v>-0.14285714285714285</v>
      </c>
      <c r="F49" s="52">
        <v>3</v>
      </c>
      <c r="G49" s="52">
        <v>6</v>
      </c>
      <c r="H49" s="55">
        <f t="shared" si="7"/>
        <v>1</v>
      </c>
      <c r="I49" s="52">
        <v>2</v>
      </c>
      <c r="J49" s="52">
        <v>3</v>
      </c>
      <c r="K49" s="55">
        <f t="shared" ref="K49" si="15">(J49-I49)/I49</f>
        <v>0.5</v>
      </c>
      <c r="L49" s="65"/>
      <c r="M49" s="57">
        <v>9</v>
      </c>
      <c r="N49" s="57">
        <v>4</v>
      </c>
      <c r="O49" s="57">
        <v>3</v>
      </c>
      <c r="P49" s="58">
        <f t="shared" si="14"/>
        <v>0.66666666666666663</v>
      </c>
      <c r="Q49" s="58">
        <f>G49/N49</f>
        <v>1.5</v>
      </c>
      <c r="R49" s="59">
        <f>J49/O49</f>
        <v>1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54</v>
      </c>
      <c r="D50" s="48">
        <v>45</v>
      </c>
      <c r="E50" s="44">
        <f t="shared" si="6"/>
        <v>-0.16666666666666666</v>
      </c>
      <c r="F50" s="47">
        <v>49</v>
      </c>
      <c r="G50" s="47">
        <v>40</v>
      </c>
      <c r="H50" s="49">
        <f t="shared" si="7"/>
        <v>-0.18367346938775511</v>
      </c>
      <c r="I50" s="47">
        <v>22</v>
      </c>
      <c r="J50" s="47">
        <v>17</v>
      </c>
      <c r="K50" s="49">
        <f>(J50-I50)/I50</f>
        <v>-0.22727272727272727</v>
      </c>
      <c r="L50" s="64"/>
      <c r="M50" s="50">
        <v>74</v>
      </c>
      <c r="N50" s="50">
        <v>50</v>
      </c>
      <c r="O50" s="50">
        <v>46</v>
      </c>
      <c r="P50" s="61">
        <f t="shared" si="14"/>
        <v>0.60810810810810811</v>
      </c>
      <c r="Q50" s="61">
        <f>G50/N50</f>
        <v>0.8</v>
      </c>
      <c r="R50" s="62">
        <f>J50/O50</f>
        <v>0.36956521739130432</v>
      </c>
      <c r="S50" s="21"/>
    </row>
    <row r="51" spans="1:19" ht="15.75" thickBot="1" x14ac:dyDescent="0.3">
      <c r="A51" s="70"/>
      <c r="B51" s="51" t="s">
        <v>17</v>
      </c>
      <c r="C51" s="52">
        <v>89</v>
      </c>
      <c r="D51" s="53">
        <v>81</v>
      </c>
      <c r="E51" s="54">
        <f t="shared" si="6"/>
        <v>-8.98876404494382E-2</v>
      </c>
      <c r="F51" s="52">
        <v>76</v>
      </c>
      <c r="G51" s="52">
        <v>72</v>
      </c>
      <c r="H51" s="55">
        <f t="shared" si="7"/>
        <v>-5.2631578947368418E-2</v>
      </c>
      <c r="I51" s="52">
        <v>36</v>
      </c>
      <c r="J51" s="52">
        <v>34</v>
      </c>
      <c r="K51" s="55">
        <f>(J51-I51)/I51</f>
        <v>-5.5555555555555552E-2</v>
      </c>
      <c r="L51" s="65"/>
      <c r="M51" s="57">
        <v>150</v>
      </c>
      <c r="N51" s="57">
        <v>102</v>
      </c>
      <c r="O51" s="57">
        <v>96</v>
      </c>
      <c r="P51" s="58">
        <f t="shared" si="14"/>
        <v>0.54</v>
      </c>
      <c r="Q51" s="58">
        <f>G51/N51</f>
        <v>0.70588235294117652</v>
      </c>
      <c r="R51" s="59">
        <f>J51/O51</f>
        <v>0.35416666666666669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22</v>
      </c>
      <c r="D52" s="48">
        <v>29</v>
      </c>
      <c r="E52" s="44">
        <f t="shared" si="6"/>
        <v>0.31818181818181818</v>
      </c>
      <c r="F52" s="47">
        <v>20</v>
      </c>
      <c r="G52" s="47">
        <v>24</v>
      </c>
      <c r="H52" s="49">
        <f t="shared" si="7"/>
        <v>0.2</v>
      </c>
      <c r="I52" s="47">
        <v>7</v>
      </c>
      <c r="J52" s="47">
        <v>13</v>
      </c>
      <c r="K52" s="49">
        <f>(J52-I52)/I52</f>
        <v>0.8571428571428571</v>
      </c>
      <c r="L52" s="64"/>
      <c r="M52" s="50">
        <v>42</v>
      </c>
      <c r="N52" s="50">
        <v>31</v>
      </c>
      <c r="O52" s="50">
        <v>24</v>
      </c>
      <c r="P52" s="61">
        <f t="shared" si="14"/>
        <v>0.69047619047619047</v>
      </c>
      <c r="Q52" s="61">
        <f>G52/N52</f>
        <v>0.77419354838709675</v>
      </c>
      <c r="R52" s="62">
        <f>J52/O52</f>
        <v>0.54166666666666663</v>
      </c>
      <c r="S52" s="21"/>
    </row>
    <row r="53" spans="1:19" ht="15.75" thickBot="1" x14ac:dyDescent="0.3">
      <c r="A53" s="70"/>
      <c r="B53" s="51" t="s">
        <v>17</v>
      </c>
      <c r="C53" s="52">
        <v>39</v>
      </c>
      <c r="D53" s="53">
        <v>58</v>
      </c>
      <c r="E53" s="54">
        <f t="shared" si="6"/>
        <v>0.48717948717948717</v>
      </c>
      <c r="F53" s="52">
        <v>35</v>
      </c>
      <c r="G53" s="52">
        <v>50</v>
      </c>
      <c r="H53" s="55">
        <f t="shared" si="7"/>
        <v>0.42857142857142855</v>
      </c>
      <c r="I53" s="52">
        <v>16</v>
      </c>
      <c r="J53" s="52">
        <v>22</v>
      </c>
      <c r="K53" s="55">
        <f>(J53-I53)/I53</f>
        <v>0.375</v>
      </c>
      <c r="L53" s="65"/>
      <c r="M53" s="57">
        <v>74</v>
      </c>
      <c r="N53" s="57">
        <v>57</v>
      </c>
      <c r="O53" s="57">
        <v>47</v>
      </c>
      <c r="P53" s="58">
        <f t="shared" si="14"/>
        <v>0.78378378378378377</v>
      </c>
      <c r="Q53" s="58">
        <f>G53/N53</f>
        <v>0.8771929824561403</v>
      </c>
      <c r="R53" s="59">
        <f>J53/O53</f>
        <v>0.46808510638297873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3</v>
      </c>
      <c r="D54" s="48">
        <v>2</v>
      </c>
      <c r="E54" s="44">
        <f t="shared" si="6"/>
        <v>-0.33333333333333331</v>
      </c>
      <c r="F54" s="47">
        <v>1</v>
      </c>
      <c r="G54" s="47">
        <v>2</v>
      </c>
      <c r="H54" s="49">
        <f t="shared" si="7"/>
        <v>1</v>
      </c>
      <c r="I54" s="47">
        <v>1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14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6</v>
      </c>
      <c r="D55" s="53">
        <v>4</v>
      </c>
      <c r="E55" s="54">
        <f t="shared" si="6"/>
        <v>-0.33333333333333331</v>
      </c>
      <c r="F55" s="52">
        <v>3</v>
      </c>
      <c r="G55" s="52">
        <v>4</v>
      </c>
      <c r="H55" s="55">
        <f t="shared" si="7"/>
        <v>0.33333333333333331</v>
      </c>
      <c r="I55" s="52">
        <v>2</v>
      </c>
      <c r="J55" s="52">
        <v>2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14"/>
        <v>0.36363636363636365</v>
      </c>
      <c r="Q55" s="58">
        <f>G55/N55</f>
        <v>0.5</v>
      </c>
      <c r="R55" s="59">
        <f>J55/O55</f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201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202</v>
      </c>
      <c r="D6" s="9" t="s">
        <v>205</v>
      </c>
      <c r="E6" s="8" t="s">
        <v>53</v>
      </c>
      <c r="F6" s="8" t="s">
        <v>203</v>
      </c>
      <c r="G6" s="8" t="s">
        <v>206</v>
      </c>
      <c r="H6" s="8" t="s">
        <v>53</v>
      </c>
      <c r="I6" s="8" t="s">
        <v>204</v>
      </c>
      <c r="J6" s="8" t="s">
        <v>207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3417</v>
      </c>
      <c r="D7" s="14">
        <v>3478</v>
      </c>
      <c r="E7" s="15">
        <f t="shared" ref="E7:E15" si="0">(D7-C7)/C7</f>
        <v>1.7851916886157448E-2</v>
      </c>
      <c r="F7" s="14">
        <v>2621</v>
      </c>
      <c r="G7" s="14">
        <v>2755</v>
      </c>
      <c r="H7" s="16">
        <f t="shared" ref="H7:H15" si="1">(G7-F7)/F7</f>
        <v>5.1125524608927893E-2</v>
      </c>
      <c r="I7" s="14">
        <v>1651</v>
      </c>
      <c r="J7" s="14">
        <v>1641</v>
      </c>
      <c r="K7" s="16">
        <f t="shared" ref="K7:K15" si="2">(J7-I7)/I7</f>
        <v>-6.0569351907934586E-3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0.90809399477806785</v>
      </c>
      <c r="Q7" s="19">
        <f t="shared" ref="Q7:Q15" si="4">G7/N7</f>
        <v>1.2310098302055406</v>
      </c>
      <c r="R7" s="20">
        <f t="shared" ref="R7:R15" si="5">J7/O7</f>
        <v>0.78142857142857147</v>
      </c>
      <c r="S7" s="21"/>
      <c r="T7" s="2"/>
      <c r="U7" s="2"/>
    </row>
    <row r="8" spans="1:21" x14ac:dyDescent="0.25">
      <c r="A8" s="81" t="s">
        <v>7</v>
      </c>
      <c r="B8" s="82"/>
      <c r="C8" s="22">
        <v>445</v>
      </c>
      <c r="D8" s="22">
        <v>390</v>
      </c>
      <c r="E8" s="15">
        <f t="shared" si="0"/>
        <v>-0.12359550561797752</v>
      </c>
      <c r="F8" s="22">
        <v>319</v>
      </c>
      <c r="G8" s="22">
        <v>271</v>
      </c>
      <c r="H8" s="16">
        <f t="shared" si="1"/>
        <v>-0.15047021943573669</v>
      </c>
      <c r="I8" s="22">
        <v>213</v>
      </c>
      <c r="J8" s="22">
        <v>186</v>
      </c>
      <c r="K8" s="16">
        <f t="shared" si="2"/>
        <v>-0.12676056338028169</v>
      </c>
      <c r="L8" s="17"/>
      <c r="M8" s="18">
        <v>376</v>
      </c>
      <c r="N8" s="18">
        <v>205</v>
      </c>
      <c r="O8" s="18">
        <v>199</v>
      </c>
      <c r="P8" s="19">
        <f t="shared" si="3"/>
        <v>1.0372340425531914</v>
      </c>
      <c r="Q8" s="19">
        <f t="shared" si="4"/>
        <v>1.3219512195121952</v>
      </c>
      <c r="R8" s="20">
        <f t="shared" si="5"/>
        <v>0.9346733668341709</v>
      </c>
      <c r="S8" s="21"/>
      <c r="T8" s="2"/>
      <c r="U8" s="2"/>
    </row>
    <row r="9" spans="1:21" x14ac:dyDescent="0.25">
      <c r="A9" s="81" t="s">
        <v>39</v>
      </c>
      <c r="B9" s="82"/>
      <c r="C9" s="22">
        <v>347</v>
      </c>
      <c r="D9" s="22">
        <v>308</v>
      </c>
      <c r="E9" s="15">
        <f t="shared" si="0"/>
        <v>-0.11239193083573487</v>
      </c>
      <c r="F9" s="22">
        <v>248</v>
      </c>
      <c r="G9" s="22">
        <v>204</v>
      </c>
      <c r="H9" s="16">
        <f t="shared" si="1"/>
        <v>-0.17741935483870969</v>
      </c>
      <c r="I9" s="22">
        <v>185</v>
      </c>
      <c r="J9" s="22">
        <v>154</v>
      </c>
      <c r="K9" s="16">
        <f t="shared" si="2"/>
        <v>-0.16756756756756758</v>
      </c>
      <c r="L9" s="17"/>
      <c r="M9" s="18">
        <v>342</v>
      </c>
      <c r="N9" s="18">
        <v>182</v>
      </c>
      <c r="O9" s="18">
        <v>177</v>
      </c>
      <c r="P9" s="19">
        <f t="shared" si="3"/>
        <v>0.90058479532163738</v>
      </c>
      <c r="Q9" s="19">
        <f t="shared" si="4"/>
        <v>1.1208791208791209</v>
      </c>
      <c r="R9" s="20">
        <f t="shared" si="5"/>
        <v>0.87005649717514122</v>
      </c>
      <c r="S9" s="21"/>
      <c r="T9" s="2"/>
      <c r="U9" s="2"/>
    </row>
    <row r="10" spans="1:21" x14ac:dyDescent="0.25">
      <c r="A10" s="81" t="s">
        <v>8</v>
      </c>
      <c r="B10" s="82"/>
      <c r="C10" s="22">
        <v>1964</v>
      </c>
      <c r="D10" s="22">
        <v>1875</v>
      </c>
      <c r="E10" s="15">
        <f t="shared" si="0"/>
        <v>-4.5315682281059061E-2</v>
      </c>
      <c r="F10" s="22">
        <v>1512</v>
      </c>
      <c r="G10" s="22">
        <v>1479</v>
      </c>
      <c r="H10" s="16">
        <f t="shared" si="1"/>
        <v>-2.1825396825396824E-2</v>
      </c>
      <c r="I10" s="22">
        <v>923</v>
      </c>
      <c r="J10" s="22">
        <v>888</v>
      </c>
      <c r="K10" s="16">
        <f t="shared" si="2"/>
        <v>-3.7919826652221017E-2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0.87863167760074978</v>
      </c>
      <c r="Q10" s="19">
        <f t="shared" si="4"/>
        <v>1.2608695652173914</v>
      </c>
      <c r="R10" s="20">
        <f t="shared" si="5"/>
        <v>0.81095890410958904</v>
      </c>
      <c r="S10" s="21"/>
      <c r="T10" s="2"/>
      <c r="U10" s="2"/>
    </row>
    <row r="11" spans="1:21" x14ac:dyDescent="0.25">
      <c r="A11" s="81" t="s">
        <v>9</v>
      </c>
      <c r="B11" s="82"/>
      <c r="C11" s="14">
        <v>446</v>
      </c>
      <c r="D11" s="14">
        <v>424</v>
      </c>
      <c r="E11" s="15">
        <f t="shared" si="0"/>
        <v>-4.9327354260089683E-2</v>
      </c>
      <c r="F11" s="14">
        <v>386</v>
      </c>
      <c r="G11" s="14">
        <v>374</v>
      </c>
      <c r="H11" s="16">
        <f t="shared" si="1"/>
        <v>-3.1088082901554404E-2</v>
      </c>
      <c r="I11" s="14">
        <v>284</v>
      </c>
      <c r="J11" s="14">
        <v>262</v>
      </c>
      <c r="K11" s="16">
        <f t="shared" si="2"/>
        <v>-7.746478873239436E-2</v>
      </c>
      <c r="L11" s="17"/>
      <c r="M11" s="18">
        <v>606</v>
      </c>
      <c r="N11" s="18">
        <v>461</v>
      </c>
      <c r="O11" s="18">
        <v>439</v>
      </c>
      <c r="P11" s="19">
        <f t="shared" si="3"/>
        <v>0.6996699669966997</v>
      </c>
      <c r="Q11" s="19">
        <f t="shared" si="4"/>
        <v>0.81127982646420826</v>
      </c>
      <c r="R11" s="20">
        <f t="shared" si="5"/>
        <v>0.59681093394077445</v>
      </c>
      <c r="S11" s="21"/>
      <c r="T11" s="2"/>
      <c r="U11" s="2"/>
    </row>
    <row r="12" spans="1:21" x14ac:dyDescent="0.25">
      <c r="A12" s="81" t="s">
        <v>10</v>
      </c>
      <c r="B12" s="82"/>
      <c r="C12" s="14">
        <v>895</v>
      </c>
      <c r="D12" s="14">
        <v>1094</v>
      </c>
      <c r="E12" s="15">
        <f t="shared" si="0"/>
        <v>0.22234636871508379</v>
      </c>
      <c r="F12" s="14">
        <v>680</v>
      </c>
      <c r="G12" s="14">
        <v>850</v>
      </c>
      <c r="H12" s="16">
        <f t="shared" si="1"/>
        <v>0.25</v>
      </c>
      <c r="I12" s="14">
        <v>411</v>
      </c>
      <c r="J12" s="14">
        <v>444</v>
      </c>
      <c r="K12" s="16">
        <f t="shared" si="2"/>
        <v>8.0291970802919707E-2</v>
      </c>
      <c r="L12" s="17"/>
      <c r="M12" s="18">
        <v>1027</v>
      </c>
      <c r="N12" s="18">
        <v>559</v>
      </c>
      <c r="O12" s="18">
        <v>522</v>
      </c>
      <c r="P12" s="19">
        <f t="shared" si="3"/>
        <v>1.0652385589094451</v>
      </c>
      <c r="Q12" s="19">
        <f t="shared" si="4"/>
        <v>1.5205724508050089</v>
      </c>
      <c r="R12" s="20">
        <f t="shared" si="5"/>
        <v>0.85057471264367812</v>
      </c>
      <c r="S12" s="21"/>
      <c r="T12" s="2"/>
      <c r="U12" s="2"/>
    </row>
    <row r="13" spans="1:21" x14ac:dyDescent="0.25">
      <c r="A13" s="81" t="s">
        <v>11</v>
      </c>
      <c r="B13" s="82"/>
      <c r="C13" s="23">
        <v>112</v>
      </c>
      <c r="D13" s="23">
        <v>85</v>
      </c>
      <c r="E13" s="15">
        <f t="shared" si="0"/>
        <v>-0.24107142857142858</v>
      </c>
      <c r="F13" s="23">
        <v>43</v>
      </c>
      <c r="G13" s="23">
        <v>52</v>
      </c>
      <c r="H13" s="16">
        <f t="shared" si="1"/>
        <v>0.20930232558139536</v>
      </c>
      <c r="I13" s="23">
        <v>33</v>
      </c>
      <c r="J13" s="23">
        <v>47</v>
      </c>
      <c r="K13" s="16">
        <f t="shared" si="2"/>
        <v>0.42424242424242425</v>
      </c>
      <c r="L13" s="17"/>
      <c r="M13" s="18">
        <v>63</v>
      </c>
      <c r="N13" s="18">
        <v>45</v>
      </c>
      <c r="O13" s="18">
        <v>44</v>
      </c>
      <c r="P13" s="19">
        <f t="shared" si="3"/>
        <v>1.3492063492063493</v>
      </c>
      <c r="Q13" s="19">
        <f t="shared" si="4"/>
        <v>1.1555555555555554</v>
      </c>
      <c r="R13" s="20">
        <f t="shared" si="5"/>
        <v>1.0681818181818181</v>
      </c>
      <c r="S13" s="21"/>
      <c r="T13" s="2"/>
      <c r="U13" s="2"/>
    </row>
    <row r="14" spans="1:21" x14ac:dyDescent="0.25">
      <c r="A14" s="72" t="s">
        <v>12</v>
      </c>
      <c r="B14" s="73"/>
      <c r="C14" s="22">
        <v>907</v>
      </c>
      <c r="D14" s="22">
        <v>919</v>
      </c>
      <c r="E14" s="15">
        <f t="shared" si="0"/>
        <v>1.3230429988974642E-2</v>
      </c>
      <c r="F14" s="22">
        <v>365</v>
      </c>
      <c r="G14" s="22">
        <v>354</v>
      </c>
      <c r="H14" s="16">
        <f t="shared" si="1"/>
        <v>-3.0136986301369864E-2</v>
      </c>
      <c r="I14" s="22">
        <v>188</v>
      </c>
      <c r="J14" s="22">
        <v>199</v>
      </c>
      <c r="K14" s="16">
        <f t="shared" si="2"/>
        <v>5.8510638297872342E-2</v>
      </c>
      <c r="L14" s="17"/>
      <c r="M14" s="18">
        <v>920</v>
      </c>
      <c r="N14" s="18">
        <v>308</v>
      </c>
      <c r="O14" s="18">
        <v>295</v>
      </c>
      <c r="P14" s="19">
        <f t="shared" si="3"/>
        <v>0.99891304347826082</v>
      </c>
      <c r="Q14" s="19">
        <f t="shared" si="4"/>
        <v>1.1493506493506493</v>
      </c>
      <c r="R14" s="20">
        <f t="shared" si="5"/>
        <v>0.6745762711864407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4324</v>
      </c>
      <c r="D15" s="26">
        <f>D7+D14</f>
        <v>4397</v>
      </c>
      <c r="E15" s="27">
        <f t="shared" si="0"/>
        <v>1.6882516188714152E-2</v>
      </c>
      <c r="F15" s="25">
        <f>F7+F14</f>
        <v>2986</v>
      </c>
      <c r="G15" s="25">
        <f>G7+G14</f>
        <v>3109</v>
      </c>
      <c r="H15" s="28">
        <f t="shared" si="1"/>
        <v>4.1192230408573345E-2</v>
      </c>
      <c r="I15" s="25">
        <f>I7+I14</f>
        <v>1839</v>
      </c>
      <c r="J15" s="25">
        <f>J7+J14</f>
        <v>1840</v>
      </c>
      <c r="K15" s="28">
        <f t="shared" si="2"/>
        <v>5.4377379010331697E-4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0.92568421052631578</v>
      </c>
      <c r="Q15" s="31">
        <f t="shared" si="4"/>
        <v>1.2211311861743912</v>
      </c>
      <c r="R15" s="32">
        <f t="shared" si="5"/>
        <v>0.76826722338204589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274</v>
      </c>
      <c r="D17" s="43">
        <v>306</v>
      </c>
      <c r="E17" s="15">
        <f t="shared" ref="E17:E55" si="6">(D17-C17)/C17</f>
        <v>0.11678832116788321</v>
      </c>
      <c r="F17" s="22">
        <v>189</v>
      </c>
      <c r="G17" s="22">
        <v>222</v>
      </c>
      <c r="H17" s="16">
        <f t="shared" ref="H17:H49" si="7">(G17-F17)/F17</f>
        <v>0.17460317460317459</v>
      </c>
      <c r="I17" s="22">
        <v>118</v>
      </c>
      <c r="J17" s="22">
        <v>150</v>
      </c>
      <c r="K17" s="49">
        <f t="shared" ref="K17:K47" si="8">(J17-I17)/I17</f>
        <v>0.2711864406779661</v>
      </c>
      <c r="L17" s="45"/>
      <c r="M17" s="18">
        <v>280</v>
      </c>
      <c r="N17" s="18">
        <v>125</v>
      </c>
      <c r="O17" s="46">
        <v>123</v>
      </c>
      <c r="P17" s="19">
        <f t="shared" ref="P17:P42" si="9">D17/M17</f>
        <v>1.0928571428571427</v>
      </c>
      <c r="Q17" s="19">
        <f t="shared" ref="Q17:Q31" si="10">G17/N17</f>
        <v>1.776</v>
      </c>
      <c r="R17" s="20">
        <f t="shared" ref="R17:R31" si="11">J17/O17</f>
        <v>1.2195121951219512</v>
      </c>
      <c r="S17" s="21"/>
      <c r="T17" s="2"/>
      <c r="U17" s="2"/>
    </row>
    <row r="18" spans="1:21" x14ac:dyDescent="0.25">
      <c r="A18" s="79"/>
      <c r="B18" s="42" t="s">
        <v>17</v>
      </c>
      <c r="C18" s="47">
        <v>437</v>
      </c>
      <c r="D18" s="48">
        <v>496</v>
      </c>
      <c r="E18" s="44">
        <f t="shared" si="6"/>
        <v>0.13501144164759726</v>
      </c>
      <c r="F18" s="47">
        <v>301</v>
      </c>
      <c r="G18" s="47">
        <v>353</v>
      </c>
      <c r="H18" s="49">
        <f t="shared" si="7"/>
        <v>0.17275747508305647</v>
      </c>
      <c r="I18" s="47">
        <v>194</v>
      </c>
      <c r="J18" s="47">
        <v>225</v>
      </c>
      <c r="K18" s="16">
        <f t="shared" si="8"/>
        <v>0.15979381443298968</v>
      </c>
      <c r="L18" s="45"/>
      <c r="M18" s="50">
        <v>451</v>
      </c>
      <c r="N18" s="50">
        <v>215</v>
      </c>
      <c r="O18" s="50">
        <v>211</v>
      </c>
      <c r="P18" s="19">
        <f t="shared" si="9"/>
        <v>1.0997782705099779</v>
      </c>
      <c r="Q18" s="19">
        <f t="shared" si="10"/>
        <v>1.6418604651162791</v>
      </c>
      <c r="R18" s="20">
        <f t="shared" si="11"/>
        <v>1.066350710900474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150</v>
      </c>
      <c r="D19" s="53">
        <v>121</v>
      </c>
      <c r="E19" s="54">
        <f t="shared" si="6"/>
        <v>-0.19333333333333333</v>
      </c>
      <c r="F19" s="52">
        <v>36</v>
      </c>
      <c r="G19" s="52">
        <v>38</v>
      </c>
      <c r="H19" s="55">
        <f t="shared" si="7"/>
        <v>5.5555555555555552E-2</v>
      </c>
      <c r="I19" s="52">
        <v>13</v>
      </c>
      <c r="J19" s="52">
        <v>13</v>
      </c>
      <c r="K19" s="54">
        <f t="shared" si="8"/>
        <v>0</v>
      </c>
      <c r="L19" s="56"/>
      <c r="M19" s="57">
        <v>153</v>
      </c>
      <c r="N19" s="57">
        <v>28</v>
      </c>
      <c r="O19" s="57">
        <v>26</v>
      </c>
      <c r="P19" s="58">
        <f t="shared" si="9"/>
        <v>0.79084967320261434</v>
      </c>
      <c r="Q19" s="58">
        <f t="shared" si="10"/>
        <v>1.3571428571428572</v>
      </c>
      <c r="R19" s="59">
        <f t="shared" si="11"/>
        <v>0.5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318</v>
      </c>
      <c r="D20" s="48">
        <v>325</v>
      </c>
      <c r="E20" s="44">
        <f t="shared" si="6"/>
        <v>2.20125786163522E-2</v>
      </c>
      <c r="F20" s="47">
        <v>230</v>
      </c>
      <c r="G20" s="47">
        <v>235</v>
      </c>
      <c r="H20" s="49">
        <f t="shared" si="7"/>
        <v>2.1739130434782608E-2</v>
      </c>
      <c r="I20" s="47">
        <v>143</v>
      </c>
      <c r="J20" s="47">
        <v>143</v>
      </c>
      <c r="K20" s="49">
        <f t="shared" si="8"/>
        <v>0</v>
      </c>
      <c r="L20" s="45"/>
      <c r="M20" s="50">
        <v>321</v>
      </c>
      <c r="N20" s="50">
        <v>158</v>
      </c>
      <c r="O20" s="50">
        <v>151</v>
      </c>
      <c r="P20" s="61">
        <f t="shared" si="9"/>
        <v>1.0124610591900312</v>
      </c>
      <c r="Q20" s="61">
        <f t="shared" si="10"/>
        <v>1.4873417721518987</v>
      </c>
      <c r="R20" s="62">
        <f t="shared" si="11"/>
        <v>0.94701986754966883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544</v>
      </c>
      <c r="D21" s="43">
        <v>572</v>
      </c>
      <c r="E21" s="15">
        <f t="shared" si="6"/>
        <v>5.1470588235294115E-2</v>
      </c>
      <c r="F21" s="22">
        <v>395</v>
      </c>
      <c r="G21" s="22">
        <v>414</v>
      </c>
      <c r="H21" s="16">
        <f t="shared" si="7"/>
        <v>4.810126582278481E-2</v>
      </c>
      <c r="I21" s="22">
        <v>256</v>
      </c>
      <c r="J21" s="22">
        <v>258</v>
      </c>
      <c r="K21" s="16">
        <f t="shared" si="8"/>
        <v>7.8125E-3</v>
      </c>
      <c r="L21" s="45"/>
      <c r="M21" s="18">
        <v>563</v>
      </c>
      <c r="N21" s="18">
        <v>302</v>
      </c>
      <c r="O21" s="18">
        <v>283</v>
      </c>
      <c r="P21" s="19">
        <f t="shared" si="9"/>
        <v>1.0159857904085257</v>
      </c>
      <c r="Q21" s="19">
        <f t="shared" si="10"/>
        <v>1.3708609271523178</v>
      </c>
      <c r="R21" s="20">
        <f t="shared" si="11"/>
        <v>0.91166077738515905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185</v>
      </c>
      <c r="D22" s="53">
        <v>219</v>
      </c>
      <c r="E22" s="54">
        <f t="shared" si="6"/>
        <v>0.18378378378378379</v>
      </c>
      <c r="F22" s="52">
        <v>79</v>
      </c>
      <c r="G22" s="52">
        <v>89</v>
      </c>
      <c r="H22" s="55">
        <f t="shared" si="7"/>
        <v>0.12658227848101267</v>
      </c>
      <c r="I22" s="52">
        <v>41</v>
      </c>
      <c r="J22" s="52">
        <v>46</v>
      </c>
      <c r="K22" s="55">
        <f t="shared" si="8"/>
        <v>0.12195121951219512</v>
      </c>
      <c r="L22" s="56"/>
      <c r="M22" s="57">
        <v>186</v>
      </c>
      <c r="N22" s="57">
        <v>62</v>
      </c>
      <c r="O22" s="57">
        <v>60</v>
      </c>
      <c r="P22" s="58">
        <f t="shared" si="9"/>
        <v>1.1774193548387097</v>
      </c>
      <c r="Q22" s="58">
        <f t="shared" si="10"/>
        <v>1.435483870967742</v>
      </c>
      <c r="R22" s="59">
        <f t="shared" si="11"/>
        <v>0.76666666666666672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343</v>
      </c>
      <c r="D23" s="48">
        <v>319</v>
      </c>
      <c r="E23" s="44">
        <f t="shared" si="6"/>
        <v>-6.9970845481049565E-2</v>
      </c>
      <c r="F23" s="47">
        <v>257</v>
      </c>
      <c r="G23" s="47">
        <v>244</v>
      </c>
      <c r="H23" s="49">
        <f t="shared" si="7"/>
        <v>-5.0583657587548639E-2</v>
      </c>
      <c r="I23" s="47">
        <v>160</v>
      </c>
      <c r="J23" s="47">
        <v>130</v>
      </c>
      <c r="K23" s="49">
        <f t="shared" si="8"/>
        <v>-0.1875</v>
      </c>
      <c r="L23" s="45"/>
      <c r="M23" s="50">
        <v>348</v>
      </c>
      <c r="N23" s="50">
        <v>173</v>
      </c>
      <c r="O23" s="50">
        <v>162</v>
      </c>
      <c r="P23" s="61">
        <f t="shared" si="9"/>
        <v>0.91666666666666663</v>
      </c>
      <c r="Q23" s="61">
        <f t="shared" si="10"/>
        <v>1.4104046242774566</v>
      </c>
      <c r="R23" s="62">
        <f t="shared" si="11"/>
        <v>0.80246913580246915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523</v>
      </c>
      <c r="D24" s="43">
        <v>497</v>
      </c>
      <c r="E24" s="15">
        <f t="shared" si="6"/>
        <v>-4.9713193116634802E-2</v>
      </c>
      <c r="F24" s="22">
        <v>396</v>
      </c>
      <c r="G24" s="22">
        <v>373</v>
      </c>
      <c r="H24" s="16">
        <f t="shared" si="7"/>
        <v>-5.808080808080808E-2</v>
      </c>
      <c r="I24" s="22">
        <v>245</v>
      </c>
      <c r="J24" s="22">
        <v>201</v>
      </c>
      <c r="K24" s="16">
        <f t="shared" si="8"/>
        <v>-0.17959183673469387</v>
      </c>
      <c r="L24" s="45"/>
      <c r="M24" s="18">
        <v>532</v>
      </c>
      <c r="N24" s="18">
        <v>273</v>
      </c>
      <c r="O24" s="18">
        <v>261</v>
      </c>
      <c r="P24" s="19">
        <f t="shared" si="9"/>
        <v>0.93421052631578949</v>
      </c>
      <c r="Q24" s="19">
        <f t="shared" si="10"/>
        <v>1.3663003663003663</v>
      </c>
      <c r="R24" s="20">
        <f t="shared" si="11"/>
        <v>0.77011494252873558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246</v>
      </c>
      <c r="E25" s="54">
        <f t="shared" si="6"/>
        <v>0.11312217194570136</v>
      </c>
      <c r="F25" s="52">
        <v>63</v>
      </c>
      <c r="G25" s="52">
        <v>66</v>
      </c>
      <c r="H25" s="55">
        <f t="shared" si="7"/>
        <v>4.7619047619047616E-2</v>
      </c>
      <c r="I25" s="52">
        <v>21</v>
      </c>
      <c r="J25" s="52">
        <v>33</v>
      </c>
      <c r="K25" s="55">
        <f t="shared" si="8"/>
        <v>0.5714285714285714</v>
      </c>
      <c r="L25" s="56"/>
      <c r="M25" s="57">
        <v>224</v>
      </c>
      <c r="N25" s="57">
        <v>57</v>
      </c>
      <c r="O25" s="57">
        <v>57</v>
      </c>
      <c r="P25" s="58">
        <f t="shared" si="9"/>
        <v>1.0982142857142858</v>
      </c>
      <c r="Q25" s="58">
        <f t="shared" si="10"/>
        <v>1.1578947368421053</v>
      </c>
      <c r="R25" s="59">
        <f t="shared" si="11"/>
        <v>0.57894736842105265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245</v>
      </c>
      <c r="D26" s="48">
        <v>228</v>
      </c>
      <c r="E26" s="44">
        <f t="shared" si="6"/>
        <v>-6.9387755102040816E-2</v>
      </c>
      <c r="F26" s="47">
        <v>182</v>
      </c>
      <c r="G26" s="47">
        <v>183</v>
      </c>
      <c r="H26" s="49">
        <f t="shared" si="7"/>
        <v>5.4945054945054949E-3</v>
      </c>
      <c r="I26" s="47">
        <v>118</v>
      </c>
      <c r="J26" s="47">
        <v>134</v>
      </c>
      <c r="K26" s="49">
        <f t="shared" si="8"/>
        <v>0.13559322033898305</v>
      </c>
      <c r="L26" s="45"/>
      <c r="M26" s="50">
        <v>250</v>
      </c>
      <c r="N26" s="50">
        <v>133</v>
      </c>
      <c r="O26" s="50">
        <v>128</v>
      </c>
      <c r="P26" s="61">
        <f t="shared" si="9"/>
        <v>0.91200000000000003</v>
      </c>
      <c r="Q26" s="61">
        <f t="shared" si="10"/>
        <v>1.3759398496240602</v>
      </c>
      <c r="R26" s="62">
        <f t="shared" si="11"/>
        <v>1.046875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345</v>
      </c>
      <c r="D27" s="43">
        <v>338</v>
      </c>
      <c r="E27" s="15">
        <f t="shared" si="6"/>
        <v>-2.0289855072463767E-2</v>
      </c>
      <c r="F27" s="22">
        <v>263</v>
      </c>
      <c r="G27" s="22">
        <v>267</v>
      </c>
      <c r="H27" s="16">
        <f t="shared" si="7"/>
        <v>1.5209125475285171E-2</v>
      </c>
      <c r="I27" s="22">
        <v>178</v>
      </c>
      <c r="J27" s="22">
        <v>204</v>
      </c>
      <c r="K27" s="16">
        <f t="shared" si="8"/>
        <v>0.14606741573033707</v>
      </c>
      <c r="L27" s="45"/>
      <c r="M27" s="18">
        <v>350</v>
      </c>
      <c r="N27" s="18">
        <v>203</v>
      </c>
      <c r="O27" s="18">
        <v>197</v>
      </c>
      <c r="P27" s="19">
        <f t="shared" si="9"/>
        <v>0.96571428571428575</v>
      </c>
      <c r="Q27" s="19">
        <f t="shared" si="10"/>
        <v>1.3152709359605912</v>
      </c>
      <c r="R27" s="20">
        <f t="shared" si="11"/>
        <v>1.0355329949238579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34</v>
      </c>
      <c r="E28" s="54">
        <f t="shared" si="6"/>
        <v>0.47826086956521741</v>
      </c>
      <c r="F28" s="52">
        <v>12</v>
      </c>
      <c r="G28" s="52">
        <v>14</v>
      </c>
      <c r="H28" s="55">
        <f t="shared" si="7"/>
        <v>0.16666666666666666</v>
      </c>
      <c r="I28" s="52">
        <v>9</v>
      </c>
      <c r="J28" s="52">
        <v>9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1.4782608695652173</v>
      </c>
      <c r="Q28" s="58">
        <f t="shared" si="10"/>
        <v>1.4</v>
      </c>
      <c r="R28" s="59">
        <f t="shared" si="11"/>
        <v>0.9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66</v>
      </c>
      <c r="D29" s="48">
        <v>42</v>
      </c>
      <c r="E29" s="44">
        <f t="shared" si="6"/>
        <v>-0.36363636363636365</v>
      </c>
      <c r="F29" s="47">
        <v>50</v>
      </c>
      <c r="G29" s="47">
        <v>31</v>
      </c>
      <c r="H29" s="49">
        <f t="shared" si="7"/>
        <v>-0.38</v>
      </c>
      <c r="I29" s="47">
        <v>35</v>
      </c>
      <c r="J29" s="47">
        <v>27</v>
      </c>
      <c r="K29" s="49">
        <f t="shared" si="8"/>
        <v>-0.22857142857142856</v>
      </c>
      <c r="L29" s="45"/>
      <c r="M29" s="50">
        <v>67</v>
      </c>
      <c r="N29" s="50">
        <v>35</v>
      </c>
      <c r="O29" s="50">
        <v>35</v>
      </c>
      <c r="P29" s="61">
        <f t="shared" si="9"/>
        <v>0.62686567164179108</v>
      </c>
      <c r="Q29" s="61">
        <f t="shared" si="10"/>
        <v>0.88571428571428568</v>
      </c>
      <c r="R29" s="62">
        <f t="shared" si="11"/>
        <v>0.77142857142857146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128</v>
      </c>
      <c r="D30" s="43">
        <v>107</v>
      </c>
      <c r="E30" s="15">
        <f t="shared" si="6"/>
        <v>-0.1640625</v>
      </c>
      <c r="F30" s="22">
        <v>92</v>
      </c>
      <c r="G30" s="22">
        <v>82</v>
      </c>
      <c r="H30" s="16">
        <f t="shared" si="7"/>
        <v>-0.10869565217391304</v>
      </c>
      <c r="I30" s="22">
        <v>61</v>
      </c>
      <c r="J30" s="22">
        <v>63</v>
      </c>
      <c r="K30" s="16">
        <f t="shared" si="8"/>
        <v>3.2786885245901641E-2</v>
      </c>
      <c r="L30" s="45"/>
      <c r="M30" s="18">
        <v>136</v>
      </c>
      <c r="N30" s="18">
        <v>70</v>
      </c>
      <c r="O30" s="18">
        <v>69</v>
      </c>
      <c r="P30" s="19">
        <f t="shared" si="9"/>
        <v>0.78676470588235292</v>
      </c>
      <c r="Q30" s="19">
        <f t="shared" si="10"/>
        <v>1.1714285714285715</v>
      </c>
      <c r="R30" s="20">
        <f t="shared" si="11"/>
        <v>0.91304347826086951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117</v>
      </c>
      <c r="D31" s="53">
        <v>119</v>
      </c>
      <c r="E31" s="54">
        <f t="shared" si="6"/>
        <v>1.7094017094017096E-2</v>
      </c>
      <c r="F31" s="52">
        <v>87</v>
      </c>
      <c r="G31" s="52">
        <v>78</v>
      </c>
      <c r="H31" s="55">
        <f t="shared" si="7"/>
        <v>-0.10344827586206896</v>
      </c>
      <c r="I31" s="52">
        <v>62</v>
      </c>
      <c r="J31" s="52">
        <v>53</v>
      </c>
      <c r="K31" s="55">
        <f t="shared" si="8"/>
        <v>-0.14516129032258066</v>
      </c>
      <c r="L31" s="56"/>
      <c r="M31" s="57">
        <v>119</v>
      </c>
      <c r="N31" s="57">
        <v>75</v>
      </c>
      <c r="O31" s="57">
        <v>68</v>
      </c>
      <c r="P31" s="58">
        <f t="shared" si="9"/>
        <v>1</v>
      </c>
      <c r="Q31" s="58">
        <f t="shared" si="10"/>
        <v>1.04</v>
      </c>
      <c r="R31" s="59">
        <f t="shared" si="11"/>
        <v>0.77941176470588236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14</v>
      </c>
      <c r="D32" s="48">
        <v>11</v>
      </c>
      <c r="E32" s="44">
        <f t="shared" si="6"/>
        <v>-0.21428571428571427</v>
      </c>
      <c r="F32" s="47">
        <v>12</v>
      </c>
      <c r="G32" s="47">
        <v>5</v>
      </c>
      <c r="H32" s="49">
        <f t="shared" si="7"/>
        <v>-0.58333333333333337</v>
      </c>
      <c r="I32" s="47">
        <v>12</v>
      </c>
      <c r="J32" s="47">
        <v>5</v>
      </c>
      <c r="K32" s="49">
        <f t="shared" si="8"/>
        <v>-0.58333333333333337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35</v>
      </c>
      <c r="D33" s="43">
        <v>27</v>
      </c>
      <c r="E33" s="15">
        <f t="shared" si="6"/>
        <v>-0.22857142857142856</v>
      </c>
      <c r="F33" s="22">
        <v>26</v>
      </c>
      <c r="G33" s="22">
        <v>18</v>
      </c>
      <c r="H33" s="16">
        <f t="shared" si="7"/>
        <v>-0.30769230769230771</v>
      </c>
      <c r="I33" s="22">
        <v>22</v>
      </c>
      <c r="J33" s="22">
        <v>14</v>
      </c>
      <c r="K33" s="16">
        <f t="shared" si="8"/>
        <v>-0.36363636363636365</v>
      </c>
      <c r="L33" s="45"/>
      <c r="M33" s="18">
        <v>36</v>
      </c>
      <c r="N33" s="18">
        <v>23</v>
      </c>
      <c r="O33" s="18">
        <v>22</v>
      </c>
      <c r="P33" s="19">
        <f t="shared" si="9"/>
        <v>0.75</v>
      </c>
      <c r="Q33" s="19">
        <f t="shared" ref="Q33:Q42" si="12">G33/N33</f>
        <v>0.78260869565217395</v>
      </c>
      <c r="R33" s="20">
        <f t="shared" ref="R33:R42" si="13">J33/O33</f>
        <v>0.63636363636363635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105</v>
      </c>
      <c r="D34" s="53">
        <v>83</v>
      </c>
      <c r="E34" s="54">
        <f t="shared" si="6"/>
        <v>-0.20952380952380953</v>
      </c>
      <c r="F34" s="52">
        <v>25</v>
      </c>
      <c r="G34" s="52">
        <v>23</v>
      </c>
      <c r="H34" s="55">
        <f t="shared" si="7"/>
        <v>-0.08</v>
      </c>
      <c r="I34" s="52">
        <v>13</v>
      </c>
      <c r="J34" s="52">
        <v>15</v>
      </c>
      <c r="K34" s="55">
        <f t="shared" si="8"/>
        <v>0.15384615384615385</v>
      </c>
      <c r="L34" s="56"/>
      <c r="M34" s="57">
        <v>105</v>
      </c>
      <c r="N34" s="57">
        <v>27</v>
      </c>
      <c r="O34" s="57">
        <v>27</v>
      </c>
      <c r="P34" s="58">
        <f t="shared" si="9"/>
        <v>0.79047619047619044</v>
      </c>
      <c r="Q34" s="58">
        <f t="shared" si="12"/>
        <v>0.85185185185185186</v>
      </c>
      <c r="R34" s="59">
        <f t="shared" si="13"/>
        <v>0.55555555555555558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132</v>
      </c>
      <c r="D35" s="48">
        <v>113</v>
      </c>
      <c r="E35" s="44">
        <f t="shared" si="6"/>
        <v>-0.14393939393939395</v>
      </c>
      <c r="F35" s="47">
        <v>95</v>
      </c>
      <c r="G35" s="47">
        <v>74</v>
      </c>
      <c r="H35" s="49">
        <f t="shared" si="7"/>
        <v>-0.22105263157894736</v>
      </c>
      <c r="I35" s="47">
        <v>66</v>
      </c>
      <c r="J35" s="47">
        <v>57</v>
      </c>
      <c r="K35" s="49">
        <f t="shared" si="8"/>
        <v>-0.13636363636363635</v>
      </c>
      <c r="L35" s="45"/>
      <c r="M35" s="50">
        <v>133</v>
      </c>
      <c r="N35" s="50">
        <v>82</v>
      </c>
      <c r="O35" s="50">
        <v>74</v>
      </c>
      <c r="P35" s="61">
        <f t="shared" si="9"/>
        <v>0.84962406015037595</v>
      </c>
      <c r="Q35" s="61">
        <f t="shared" si="12"/>
        <v>0.90243902439024393</v>
      </c>
      <c r="R35" s="62">
        <f t="shared" si="13"/>
        <v>0.77027027027027029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241</v>
      </c>
      <c r="D36" s="43">
        <v>224</v>
      </c>
      <c r="E36" s="15">
        <f t="shared" si="6"/>
        <v>-7.0539419087136929E-2</v>
      </c>
      <c r="F36" s="22">
        <v>178</v>
      </c>
      <c r="G36" s="22">
        <v>154</v>
      </c>
      <c r="H36" s="16">
        <f t="shared" si="7"/>
        <v>-0.1348314606741573</v>
      </c>
      <c r="I36" s="22">
        <v>132</v>
      </c>
      <c r="J36" s="22">
        <v>114</v>
      </c>
      <c r="K36" s="16">
        <f t="shared" si="8"/>
        <v>-0.13636363636363635</v>
      </c>
      <c r="L36" s="45"/>
      <c r="M36" s="18">
        <v>258</v>
      </c>
      <c r="N36" s="18">
        <v>162</v>
      </c>
      <c r="O36" s="18">
        <v>154</v>
      </c>
      <c r="P36" s="19">
        <f t="shared" si="9"/>
        <v>0.86821705426356588</v>
      </c>
      <c r="Q36" s="19">
        <f t="shared" si="12"/>
        <v>0.95061728395061729</v>
      </c>
      <c r="R36" s="20">
        <f t="shared" si="13"/>
        <v>0.74025974025974028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53</v>
      </c>
      <c r="D37" s="53">
        <v>48</v>
      </c>
      <c r="E37" s="54">
        <f t="shared" si="6"/>
        <v>-9.4339622641509441E-2</v>
      </c>
      <c r="F37" s="52">
        <v>34</v>
      </c>
      <c r="G37" s="52">
        <v>24</v>
      </c>
      <c r="H37" s="55">
        <f t="shared" si="7"/>
        <v>-0.29411764705882354</v>
      </c>
      <c r="I37" s="52">
        <v>19</v>
      </c>
      <c r="J37" s="52">
        <v>20</v>
      </c>
      <c r="K37" s="55">
        <f t="shared" si="8"/>
        <v>5.2631578947368418E-2</v>
      </c>
      <c r="L37" s="56"/>
      <c r="M37" s="57">
        <v>57</v>
      </c>
      <c r="N37" s="57">
        <v>32</v>
      </c>
      <c r="O37" s="57">
        <v>31</v>
      </c>
      <c r="P37" s="58">
        <f t="shared" si="9"/>
        <v>0.84210526315789469</v>
      </c>
      <c r="Q37" s="58">
        <f t="shared" si="12"/>
        <v>0.75</v>
      </c>
      <c r="R37" s="59">
        <f t="shared" si="13"/>
        <v>0.64516129032258063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19</v>
      </c>
      <c r="D38" s="48">
        <v>13</v>
      </c>
      <c r="E38" s="44">
        <f t="shared" si="6"/>
        <v>-0.31578947368421051</v>
      </c>
      <c r="F38" s="47">
        <v>16</v>
      </c>
      <c r="G38" s="47">
        <v>11</v>
      </c>
      <c r="H38" s="49">
        <f t="shared" si="7"/>
        <v>-0.3125</v>
      </c>
      <c r="I38" s="47">
        <v>7</v>
      </c>
      <c r="J38" s="47">
        <v>5</v>
      </c>
      <c r="K38" s="49">
        <f t="shared" si="8"/>
        <v>-0.2857142857142857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2"/>
        <v>1.1000000000000001</v>
      </c>
      <c r="R38" s="62">
        <f t="shared" si="13"/>
        <v>0.55555555555555558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39</v>
      </c>
      <c r="D39" s="43">
        <v>30</v>
      </c>
      <c r="E39" s="15">
        <f t="shared" si="6"/>
        <v>-0.23076923076923078</v>
      </c>
      <c r="F39" s="22">
        <v>32</v>
      </c>
      <c r="G39" s="22">
        <v>27</v>
      </c>
      <c r="H39" s="16">
        <f t="shared" si="7"/>
        <v>-0.15625</v>
      </c>
      <c r="I39" s="22">
        <v>13</v>
      </c>
      <c r="J39" s="22">
        <v>12</v>
      </c>
      <c r="K39" s="16">
        <f t="shared" si="8"/>
        <v>-7.6923076923076927E-2</v>
      </c>
      <c r="L39" s="45"/>
      <c r="M39" s="18">
        <v>39</v>
      </c>
      <c r="N39" s="18">
        <v>17</v>
      </c>
      <c r="O39" s="18">
        <v>16</v>
      </c>
      <c r="P39" s="19">
        <f t="shared" si="9"/>
        <v>0.76923076923076927</v>
      </c>
      <c r="Q39" s="19">
        <f t="shared" si="12"/>
        <v>1.588235294117647</v>
      </c>
      <c r="R39" s="20">
        <f t="shared" si="13"/>
        <v>0.75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34</v>
      </c>
      <c r="E40" s="54">
        <f t="shared" si="6"/>
        <v>0.36</v>
      </c>
      <c r="F40" s="52">
        <v>7</v>
      </c>
      <c r="G40" s="52">
        <v>15</v>
      </c>
      <c r="H40" s="55">
        <f t="shared" si="7"/>
        <v>1.1428571428571428</v>
      </c>
      <c r="I40" s="52">
        <v>3</v>
      </c>
      <c r="J40" s="52">
        <v>8</v>
      </c>
      <c r="K40" s="55">
        <f t="shared" si="8"/>
        <v>1.6666666666666667</v>
      </c>
      <c r="L40" s="56"/>
      <c r="M40" s="57">
        <v>25</v>
      </c>
      <c r="N40" s="57">
        <v>6</v>
      </c>
      <c r="O40" s="57">
        <v>6</v>
      </c>
      <c r="P40" s="58">
        <f t="shared" si="9"/>
        <v>1.36</v>
      </c>
      <c r="Q40" s="58">
        <f t="shared" si="12"/>
        <v>2.5</v>
      </c>
      <c r="R40" s="59">
        <f t="shared" si="13"/>
        <v>1.3333333333333333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467</v>
      </c>
      <c r="D41" s="48">
        <v>432</v>
      </c>
      <c r="E41" s="44">
        <f t="shared" si="6"/>
        <v>-7.4946466809421838E-2</v>
      </c>
      <c r="F41" s="47">
        <v>407</v>
      </c>
      <c r="G41" s="47">
        <v>399</v>
      </c>
      <c r="H41" s="49">
        <f t="shared" si="7"/>
        <v>-1.9656019656019656E-2</v>
      </c>
      <c r="I41" s="47">
        <v>233</v>
      </c>
      <c r="J41" s="47">
        <v>206</v>
      </c>
      <c r="K41" s="49">
        <f t="shared" si="8"/>
        <v>-0.11587982832618025</v>
      </c>
      <c r="L41" s="45"/>
      <c r="M41" s="50">
        <v>566</v>
      </c>
      <c r="N41" s="50">
        <v>352</v>
      </c>
      <c r="O41" s="50">
        <v>320</v>
      </c>
      <c r="P41" s="61">
        <f t="shared" si="9"/>
        <v>0.76325088339222613</v>
      </c>
      <c r="Q41" s="61">
        <f t="shared" si="12"/>
        <v>1.1335227272727273</v>
      </c>
      <c r="R41" s="62">
        <f t="shared" si="13"/>
        <v>0.64375000000000004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955</v>
      </c>
      <c r="D42" s="53">
        <v>1008</v>
      </c>
      <c r="E42" s="54">
        <f t="shared" si="6"/>
        <v>5.549738219895288E-2</v>
      </c>
      <c r="F42" s="52">
        <v>800</v>
      </c>
      <c r="G42" s="52">
        <v>911</v>
      </c>
      <c r="H42" s="55">
        <f t="shared" si="7"/>
        <v>0.13875000000000001</v>
      </c>
      <c r="I42" s="52">
        <v>481</v>
      </c>
      <c r="J42" s="52">
        <v>482</v>
      </c>
      <c r="K42" s="55">
        <f t="shared" si="8"/>
        <v>2.0790020790020791E-3</v>
      </c>
      <c r="L42" s="56"/>
      <c r="M42" s="57">
        <v>1174</v>
      </c>
      <c r="N42" s="57">
        <v>765</v>
      </c>
      <c r="O42" s="57">
        <v>699</v>
      </c>
      <c r="P42" s="58">
        <f t="shared" si="9"/>
        <v>0.858603066439523</v>
      </c>
      <c r="Q42" s="58">
        <f t="shared" si="12"/>
        <v>1.1908496732026144</v>
      </c>
      <c r="R42" s="59">
        <f t="shared" si="13"/>
        <v>0.68955650929899859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3</v>
      </c>
      <c r="D43" s="63">
        <v>5</v>
      </c>
      <c r="E43" s="44">
        <f t="shared" si="6"/>
        <v>0.66666666666666663</v>
      </c>
      <c r="F43" s="47">
        <v>2</v>
      </c>
      <c r="G43" s="63">
        <v>4</v>
      </c>
      <c r="H43" s="49">
        <f t="shared" si="7"/>
        <v>1</v>
      </c>
      <c r="I43" s="47">
        <v>2</v>
      </c>
      <c r="J43" s="23">
        <v>3</v>
      </c>
      <c r="K43" s="49">
        <f t="shared" si="8"/>
        <v>0.5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25</v>
      </c>
      <c r="D44" s="43">
        <v>32</v>
      </c>
      <c r="E44" s="15">
        <f t="shared" si="6"/>
        <v>0.28000000000000003</v>
      </c>
      <c r="F44" s="22">
        <v>21</v>
      </c>
      <c r="G44" s="22">
        <v>26</v>
      </c>
      <c r="H44" s="49">
        <f t="shared" si="7"/>
        <v>0.23809523809523808</v>
      </c>
      <c r="I44" s="22">
        <v>18</v>
      </c>
      <c r="J44" s="22">
        <v>16</v>
      </c>
      <c r="K44" s="16">
        <f t="shared" si="8"/>
        <v>-0.1111111111111111</v>
      </c>
      <c r="L44" s="45"/>
      <c r="M44" s="18">
        <v>27</v>
      </c>
      <c r="N44" s="18">
        <v>22</v>
      </c>
      <c r="O44" s="18">
        <v>21</v>
      </c>
      <c r="P44" s="19">
        <f t="shared" ref="P44:P55" si="14">D44/M44</f>
        <v>1.1851851851851851</v>
      </c>
      <c r="Q44" s="19">
        <f>G44/N44</f>
        <v>1.1818181818181819</v>
      </c>
      <c r="R44" s="20">
        <f>J44/O44</f>
        <v>0.76190476190476186</v>
      </c>
      <c r="S44" s="21"/>
    </row>
    <row r="45" spans="1:21" ht="15.75" thickBot="1" x14ac:dyDescent="0.3">
      <c r="A45" s="70"/>
      <c r="B45" s="51" t="s">
        <v>18</v>
      </c>
      <c r="C45" s="52">
        <v>28</v>
      </c>
      <c r="D45" s="53">
        <v>15</v>
      </c>
      <c r="E45" s="54">
        <f t="shared" si="6"/>
        <v>-0.4642857142857143</v>
      </c>
      <c r="F45" s="52">
        <v>22</v>
      </c>
      <c r="G45" s="52">
        <v>7</v>
      </c>
      <c r="H45" s="55">
        <f t="shared" si="7"/>
        <v>-0.68181818181818177</v>
      </c>
      <c r="I45" s="52">
        <v>7</v>
      </c>
      <c r="J45" s="52">
        <v>2</v>
      </c>
      <c r="K45" s="55">
        <f t="shared" si="8"/>
        <v>-0.7142857142857143</v>
      </c>
      <c r="L45" s="56"/>
      <c r="M45" s="57">
        <v>28</v>
      </c>
      <c r="N45" s="57">
        <v>11</v>
      </c>
      <c r="O45" s="57">
        <v>10</v>
      </c>
      <c r="P45" s="58">
        <f t="shared" si="14"/>
        <v>0.5357142857142857</v>
      </c>
      <c r="Q45" s="58">
        <f>G45/N45</f>
        <v>0.63636363636363635</v>
      </c>
      <c r="R45" s="59">
        <f>J45/O45</f>
        <v>0.2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7</v>
      </c>
      <c r="D46" s="48">
        <v>9</v>
      </c>
      <c r="E46" s="44">
        <f t="shared" si="6"/>
        <v>0.2857142857142857</v>
      </c>
      <c r="F46" s="47">
        <v>6</v>
      </c>
      <c r="G46" s="47">
        <v>7</v>
      </c>
      <c r="H46" s="49">
        <f t="shared" si="7"/>
        <v>0.16666666666666666</v>
      </c>
      <c r="I46" s="47">
        <v>2</v>
      </c>
      <c r="J46" s="47">
        <v>2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14"/>
        <v>0.81818181818181823</v>
      </c>
      <c r="Q46" s="61">
        <f>G46/N46</f>
        <v>1</v>
      </c>
      <c r="R46" s="62">
        <f>J46/O46</f>
        <v>0.33333333333333331</v>
      </c>
      <c r="S46" s="21"/>
    </row>
    <row r="47" spans="1:21" ht="15.75" thickBot="1" x14ac:dyDescent="0.3">
      <c r="A47" s="70"/>
      <c r="B47" s="51" t="s">
        <v>17</v>
      </c>
      <c r="C47" s="52">
        <v>11</v>
      </c>
      <c r="D47" s="53">
        <v>13</v>
      </c>
      <c r="E47" s="54">
        <f t="shared" si="6"/>
        <v>0.18181818181818182</v>
      </c>
      <c r="F47" s="52">
        <v>9</v>
      </c>
      <c r="G47" s="52">
        <v>10</v>
      </c>
      <c r="H47" s="55">
        <f t="shared" si="7"/>
        <v>0.1111111111111111</v>
      </c>
      <c r="I47" s="52">
        <v>4</v>
      </c>
      <c r="J47" s="52">
        <v>4</v>
      </c>
      <c r="K47" s="54">
        <f t="shared" si="8"/>
        <v>0</v>
      </c>
      <c r="L47" s="65"/>
      <c r="M47" s="57">
        <v>20</v>
      </c>
      <c r="N47" s="57">
        <v>15</v>
      </c>
      <c r="O47" s="57">
        <v>14</v>
      </c>
      <c r="P47" s="58">
        <f t="shared" si="14"/>
        <v>0.65</v>
      </c>
      <c r="Q47" s="58">
        <f>G47/N47</f>
        <v>0.66666666666666663</v>
      </c>
      <c r="R47" s="59">
        <f>J47/O47</f>
        <v>0.2857142857142857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2</v>
      </c>
      <c r="E48" s="44">
        <f t="shared" si="6"/>
        <v>1</v>
      </c>
      <c r="F48" s="47">
        <v>0</v>
      </c>
      <c r="G48" s="47">
        <v>2</v>
      </c>
      <c r="H48" s="49">
        <v>0</v>
      </c>
      <c r="I48" s="47">
        <v>0</v>
      </c>
      <c r="J48" s="47">
        <v>1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14"/>
        <v>1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7</v>
      </c>
      <c r="D49" s="53">
        <v>6</v>
      </c>
      <c r="E49" s="54">
        <f t="shared" si="6"/>
        <v>-0.14285714285714285</v>
      </c>
      <c r="F49" s="52">
        <v>2</v>
      </c>
      <c r="G49" s="52">
        <v>6</v>
      </c>
      <c r="H49" s="55">
        <f t="shared" si="7"/>
        <v>2</v>
      </c>
      <c r="I49" s="52">
        <v>1</v>
      </c>
      <c r="J49" s="52">
        <v>4</v>
      </c>
      <c r="K49" s="55">
        <f t="shared" ref="K49" si="15">(J49-I49)/I49</f>
        <v>3</v>
      </c>
      <c r="L49" s="65"/>
      <c r="M49" s="57">
        <v>9</v>
      </c>
      <c r="N49" s="57">
        <v>4</v>
      </c>
      <c r="O49" s="57">
        <v>3</v>
      </c>
      <c r="P49" s="58">
        <f t="shared" si="14"/>
        <v>0.66666666666666663</v>
      </c>
      <c r="Q49" s="58">
        <f>G49/N49</f>
        <v>1.5</v>
      </c>
      <c r="R49" s="59">
        <f>J49/O49</f>
        <v>1.3333333333333333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51</v>
      </c>
      <c r="D50" s="48">
        <v>40</v>
      </c>
      <c r="E50" s="44">
        <f t="shared" si="6"/>
        <v>-0.21568627450980393</v>
      </c>
      <c r="F50" s="47">
        <v>45</v>
      </c>
      <c r="G50" s="47">
        <v>36</v>
      </c>
      <c r="H50" s="49">
        <f t="shared" ref="H50:H55" si="16">(G50-F50)/F50</f>
        <v>-0.2</v>
      </c>
      <c r="I50" s="47">
        <v>20</v>
      </c>
      <c r="J50" s="47">
        <v>11</v>
      </c>
      <c r="K50" s="49">
        <f>(J50-I50)/I50</f>
        <v>-0.45</v>
      </c>
      <c r="L50" s="64"/>
      <c r="M50" s="50">
        <v>74</v>
      </c>
      <c r="N50" s="50">
        <v>50</v>
      </c>
      <c r="O50" s="50">
        <v>46</v>
      </c>
      <c r="P50" s="61">
        <f t="shared" si="14"/>
        <v>0.54054054054054057</v>
      </c>
      <c r="Q50" s="61">
        <f>G50/N50</f>
        <v>0.72</v>
      </c>
      <c r="R50" s="62">
        <f>J50/O50</f>
        <v>0.2391304347826087</v>
      </c>
      <c r="S50" s="21"/>
    </row>
    <row r="51" spans="1:19" ht="15.75" thickBot="1" x14ac:dyDescent="0.3">
      <c r="A51" s="70"/>
      <c r="B51" s="51" t="s">
        <v>17</v>
      </c>
      <c r="C51" s="52">
        <v>86</v>
      </c>
      <c r="D51" s="53">
        <v>70</v>
      </c>
      <c r="E51" s="54">
        <f t="shared" si="6"/>
        <v>-0.18604651162790697</v>
      </c>
      <c r="F51" s="52">
        <v>69</v>
      </c>
      <c r="G51" s="52">
        <v>62</v>
      </c>
      <c r="H51" s="55">
        <f t="shared" si="16"/>
        <v>-0.10144927536231885</v>
      </c>
      <c r="I51" s="52">
        <v>30</v>
      </c>
      <c r="J51" s="52">
        <v>22</v>
      </c>
      <c r="K51" s="55">
        <f>(J51-I51)/I51</f>
        <v>-0.26666666666666666</v>
      </c>
      <c r="L51" s="65"/>
      <c r="M51" s="57">
        <v>150</v>
      </c>
      <c r="N51" s="57">
        <v>102</v>
      </c>
      <c r="O51" s="57">
        <v>96</v>
      </c>
      <c r="P51" s="58">
        <f t="shared" si="14"/>
        <v>0.46666666666666667</v>
      </c>
      <c r="Q51" s="58">
        <f>G51/N51</f>
        <v>0.60784313725490191</v>
      </c>
      <c r="R51" s="59">
        <f>J51/O51</f>
        <v>0.22916666666666666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21</v>
      </c>
      <c r="D52" s="48">
        <v>28</v>
      </c>
      <c r="E52" s="44">
        <f t="shared" si="6"/>
        <v>0.33333333333333331</v>
      </c>
      <c r="F52" s="47">
        <v>20</v>
      </c>
      <c r="G52" s="47">
        <v>24</v>
      </c>
      <c r="H52" s="49">
        <f t="shared" si="16"/>
        <v>0.2</v>
      </c>
      <c r="I52" s="47">
        <v>6</v>
      </c>
      <c r="J52" s="47">
        <v>13</v>
      </c>
      <c r="K52" s="49">
        <f>(J52-I52)/I52</f>
        <v>1.1666666666666667</v>
      </c>
      <c r="L52" s="64"/>
      <c r="M52" s="50">
        <v>42</v>
      </c>
      <c r="N52" s="50">
        <v>31</v>
      </c>
      <c r="O52" s="50">
        <v>24</v>
      </c>
      <c r="P52" s="61">
        <f t="shared" si="14"/>
        <v>0.66666666666666663</v>
      </c>
      <c r="Q52" s="61">
        <f>G52/N52</f>
        <v>0.77419354838709675</v>
      </c>
      <c r="R52" s="62">
        <f>J52/O52</f>
        <v>0.54166666666666663</v>
      </c>
      <c r="S52" s="21"/>
    </row>
    <row r="53" spans="1:19" ht="15.75" thickBot="1" x14ac:dyDescent="0.3">
      <c r="A53" s="70"/>
      <c r="B53" s="51" t="s">
        <v>17</v>
      </c>
      <c r="C53" s="52">
        <v>36</v>
      </c>
      <c r="D53" s="53">
        <v>54</v>
      </c>
      <c r="E53" s="54">
        <f t="shared" si="6"/>
        <v>0.5</v>
      </c>
      <c r="F53" s="52">
        <v>34</v>
      </c>
      <c r="G53" s="52">
        <v>48</v>
      </c>
      <c r="H53" s="55">
        <f t="shared" si="16"/>
        <v>0.41176470588235292</v>
      </c>
      <c r="I53" s="52">
        <v>14</v>
      </c>
      <c r="J53" s="52">
        <v>20</v>
      </c>
      <c r="K53" s="55">
        <f>(J53-I53)/I53</f>
        <v>0.42857142857142855</v>
      </c>
      <c r="L53" s="65"/>
      <c r="M53" s="57">
        <v>74</v>
      </c>
      <c r="N53" s="57">
        <v>57</v>
      </c>
      <c r="O53" s="57">
        <v>47</v>
      </c>
      <c r="P53" s="58">
        <f t="shared" si="14"/>
        <v>0.72972972972972971</v>
      </c>
      <c r="Q53" s="58">
        <f>G53/N53</f>
        <v>0.84210526315789469</v>
      </c>
      <c r="R53" s="59">
        <f>J53/O53</f>
        <v>0.42553191489361702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3</v>
      </c>
      <c r="D54" s="48">
        <v>2</v>
      </c>
      <c r="E54" s="44">
        <f t="shared" si="6"/>
        <v>-0.33333333333333331</v>
      </c>
      <c r="F54" s="47">
        <v>1</v>
      </c>
      <c r="G54" s="47">
        <v>2</v>
      </c>
      <c r="H54" s="49">
        <f t="shared" si="16"/>
        <v>1</v>
      </c>
      <c r="I54" s="47">
        <v>1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14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5</v>
      </c>
      <c r="D55" s="53">
        <v>4</v>
      </c>
      <c r="E55" s="54">
        <f t="shared" si="6"/>
        <v>-0.2</v>
      </c>
      <c r="F55" s="52">
        <v>3</v>
      </c>
      <c r="G55" s="52">
        <v>4</v>
      </c>
      <c r="H55" s="55">
        <f t="shared" si="16"/>
        <v>0.33333333333333331</v>
      </c>
      <c r="I55" s="52">
        <v>2</v>
      </c>
      <c r="J55" s="52">
        <v>2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14"/>
        <v>0.36363636363636365</v>
      </c>
      <c r="Q55" s="58">
        <f>G55/N55</f>
        <v>0.5</v>
      </c>
      <c r="R55" s="59">
        <f>J55/O55</f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194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198</v>
      </c>
      <c r="D6" s="9" t="s">
        <v>195</v>
      </c>
      <c r="E6" s="8" t="s">
        <v>53</v>
      </c>
      <c r="F6" s="8" t="s">
        <v>199</v>
      </c>
      <c r="G6" s="8" t="s">
        <v>196</v>
      </c>
      <c r="H6" s="8" t="s">
        <v>53</v>
      </c>
      <c r="I6" s="8" t="s">
        <v>200</v>
      </c>
      <c r="J6" s="8" t="s">
        <v>197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3184</v>
      </c>
      <c r="D7" s="14">
        <v>3208</v>
      </c>
      <c r="E7" s="15">
        <f t="shared" ref="E7:E15" si="0">(D7-C7)/C7</f>
        <v>7.537688442211055E-3</v>
      </c>
      <c r="F7" s="14">
        <v>2391</v>
      </c>
      <c r="G7" s="14">
        <v>2491</v>
      </c>
      <c r="H7" s="16">
        <f t="shared" ref="H7:H15" si="1">(G7-F7)/F7</f>
        <v>4.1823504809703052E-2</v>
      </c>
      <c r="I7" s="14">
        <v>1311</v>
      </c>
      <c r="J7" s="14">
        <v>1284</v>
      </c>
      <c r="K7" s="16">
        <f t="shared" ref="K7:K15" si="2">(J7-I7)/I7</f>
        <v>-2.0594965675057208E-2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0.8375979112271541</v>
      </c>
      <c r="Q7" s="19">
        <f t="shared" ref="Q7:Q15" si="4">G7/N7</f>
        <v>1.113047363717605</v>
      </c>
      <c r="R7" s="20">
        <f t="shared" ref="R7:R15" si="5">J7/O7</f>
        <v>0.61142857142857143</v>
      </c>
      <c r="S7" s="21"/>
      <c r="T7" s="2"/>
      <c r="U7" s="2"/>
    </row>
    <row r="8" spans="1:21" x14ac:dyDescent="0.25">
      <c r="A8" s="81" t="s">
        <v>7</v>
      </c>
      <c r="B8" s="82"/>
      <c r="C8" s="22">
        <v>441</v>
      </c>
      <c r="D8" s="22">
        <v>387</v>
      </c>
      <c r="E8" s="15">
        <f t="shared" si="0"/>
        <v>-0.12244897959183673</v>
      </c>
      <c r="F8" s="22">
        <v>317</v>
      </c>
      <c r="G8" s="22">
        <v>269</v>
      </c>
      <c r="H8" s="16">
        <f t="shared" si="1"/>
        <v>-0.15141955835962145</v>
      </c>
      <c r="I8" s="22">
        <v>193</v>
      </c>
      <c r="J8" s="22">
        <v>163</v>
      </c>
      <c r="K8" s="16">
        <f t="shared" si="2"/>
        <v>-0.15544041450777202</v>
      </c>
      <c r="L8" s="17"/>
      <c r="M8" s="18">
        <v>376</v>
      </c>
      <c r="N8" s="18">
        <v>205</v>
      </c>
      <c r="O8" s="18">
        <v>199</v>
      </c>
      <c r="P8" s="19">
        <f t="shared" si="3"/>
        <v>1.0292553191489362</v>
      </c>
      <c r="Q8" s="19">
        <f t="shared" si="4"/>
        <v>1.3121951219512196</v>
      </c>
      <c r="R8" s="20">
        <f t="shared" si="5"/>
        <v>0.81909547738693467</v>
      </c>
      <c r="S8" s="21"/>
      <c r="T8" s="2"/>
      <c r="U8" s="2"/>
    </row>
    <row r="9" spans="1:21" x14ac:dyDescent="0.25">
      <c r="A9" s="81" t="s">
        <v>39</v>
      </c>
      <c r="B9" s="82"/>
      <c r="C9" s="22">
        <v>346</v>
      </c>
      <c r="D9" s="22">
        <v>306</v>
      </c>
      <c r="E9" s="15">
        <f t="shared" si="0"/>
        <v>-0.11560693641618497</v>
      </c>
      <c r="F9" s="22">
        <v>246</v>
      </c>
      <c r="G9" s="22">
        <v>203</v>
      </c>
      <c r="H9" s="16">
        <f t="shared" si="1"/>
        <v>-0.17479674796747968</v>
      </c>
      <c r="I9" s="22">
        <v>168</v>
      </c>
      <c r="J9" s="22">
        <v>136</v>
      </c>
      <c r="K9" s="16">
        <f t="shared" si="2"/>
        <v>-0.19047619047619047</v>
      </c>
      <c r="L9" s="17"/>
      <c r="M9" s="18">
        <v>342</v>
      </c>
      <c r="N9" s="18">
        <v>182</v>
      </c>
      <c r="O9" s="18">
        <v>177</v>
      </c>
      <c r="P9" s="19">
        <f t="shared" si="3"/>
        <v>0.89473684210526316</v>
      </c>
      <c r="Q9" s="19">
        <f t="shared" si="4"/>
        <v>1.1153846153846154</v>
      </c>
      <c r="R9" s="20">
        <f t="shared" si="5"/>
        <v>0.76836158192090398</v>
      </c>
      <c r="S9" s="21"/>
      <c r="T9" s="2"/>
      <c r="U9" s="2"/>
    </row>
    <row r="10" spans="1:21" x14ac:dyDescent="0.25">
      <c r="A10" s="81" t="s">
        <v>8</v>
      </c>
      <c r="B10" s="82"/>
      <c r="C10" s="22">
        <v>1898</v>
      </c>
      <c r="D10" s="22">
        <v>1802</v>
      </c>
      <c r="E10" s="15">
        <f t="shared" si="0"/>
        <v>-5.0579557428872497E-2</v>
      </c>
      <c r="F10" s="22">
        <v>1424</v>
      </c>
      <c r="G10" s="22">
        <v>1407</v>
      </c>
      <c r="H10" s="16">
        <f t="shared" si="1"/>
        <v>-1.1938202247191011E-2</v>
      </c>
      <c r="I10" s="22">
        <v>755</v>
      </c>
      <c r="J10" s="22">
        <v>742</v>
      </c>
      <c r="K10" s="16">
        <f t="shared" si="2"/>
        <v>-1.7218543046357615E-2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0.84442361761949392</v>
      </c>
      <c r="Q10" s="19">
        <f t="shared" si="4"/>
        <v>1.1994884910485935</v>
      </c>
      <c r="R10" s="20">
        <f t="shared" si="5"/>
        <v>0.67762557077625574</v>
      </c>
      <c r="S10" s="21"/>
      <c r="T10" s="2"/>
      <c r="U10" s="2"/>
    </row>
    <row r="11" spans="1:21" x14ac:dyDescent="0.25">
      <c r="A11" s="81" t="s">
        <v>9</v>
      </c>
      <c r="B11" s="82"/>
      <c r="C11" s="14">
        <v>387</v>
      </c>
      <c r="D11" s="14">
        <v>348</v>
      </c>
      <c r="E11" s="15">
        <f t="shared" si="0"/>
        <v>-0.10077519379844961</v>
      </c>
      <c r="F11" s="14">
        <v>328</v>
      </c>
      <c r="G11" s="14">
        <v>298</v>
      </c>
      <c r="H11" s="16">
        <f t="shared" si="1"/>
        <v>-9.1463414634146339E-2</v>
      </c>
      <c r="I11" s="14">
        <v>219</v>
      </c>
      <c r="J11" s="14">
        <v>183</v>
      </c>
      <c r="K11" s="16">
        <f t="shared" si="2"/>
        <v>-0.16438356164383561</v>
      </c>
      <c r="L11" s="17"/>
      <c r="M11" s="18">
        <v>606</v>
      </c>
      <c r="N11" s="18">
        <v>461</v>
      </c>
      <c r="O11" s="18">
        <v>439</v>
      </c>
      <c r="P11" s="19">
        <f t="shared" si="3"/>
        <v>0.57425742574257421</v>
      </c>
      <c r="Q11" s="19">
        <f t="shared" si="4"/>
        <v>0.6464208242950108</v>
      </c>
      <c r="R11" s="20">
        <f t="shared" si="5"/>
        <v>0.41685649202733488</v>
      </c>
      <c r="S11" s="21"/>
      <c r="T11" s="2"/>
      <c r="U11" s="2"/>
    </row>
    <row r="12" spans="1:21" x14ac:dyDescent="0.25">
      <c r="A12" s="81" t="s">
        <v>10</v>
      </c>
      <c r="B12" s="82"/>
      <c r="C12" s="14">
        <v>839</v>
      </c>
      <c r="D12" s="14">
        <v>979</v>
      </c>
      <c r="E12" s="15">
        <f t="shared" si="0"/>
        <v>0.16686531585220502</v>
      </c>
      <c r="F12" s="14">
        <v>598</v>
      </c>
      <c r="G12" s="14">
        <v>734</v>
      </c>
      <c r="H12" s="16">
        <f t="shared" si="1"/>
        <v>0.22742474916387959</v>
      </c>
      <c r="I12" s="14">
        <v>314</v>
      </c>
      <c r="J12" s="14">
        <v>314</v>
      </c>
      <c r="K12" s="16">
        <f t="shared" si="2"/>
        <v>0</v>
      </c>
      <c r="L12" s="17"/>
      <c r="M12" s="18">
        <v>1027</v>
      </c>
      <c r="N12" s="18">
        <v>559</v>
      </c>
      <c r="O12" s="18">
        <v>522</v>
      </c>
      <c r="P12" s="19">
        <f t="shared" si="3"/>
        <v>0.95326192794547226</v>
      </c>
      <c r="Q12" s="19">
        <f t="shared" si="4"/>
        <v>1.3130590339892665</v>
      </c>
      <c r="R12" s="20">
        <f t="shared" si="5"/>
        <v>0.6015325670498084</v>
      </c>
      <c r="S12" s="21"/>
      <c r="T12" s="2"/>
      <c r="U12" s="2"/>
    </row>
    <row r="13" spans="1:21" x14ac:dyDescent="0.25">
      <c r="A13" s="81" t="s">
        <v>11</v>
      </c>
      <c r="B13" s="82"/>
      <c r="C13" s="23">
        <v>60</v>
      </c>
      <c r="D13" s="23">
        <v>79</v>
      </c>
      <c r="E13" s="15">
        <f t="shared" si="0"/>
        <v>0.31666666666666665</v>
      </c>
      <c r="F13" s="23">
        <v>41</v>
      </c>
      <c r="G13" s="23">
        <v>52</v>
      </c>
      <c r="H13" s="16">
        <f t="shared" si="1"/>
        <v>0.26829268292682928</v>
      </c>
      <c r="I13" s="23">
        <v>23</v>
      </c>
      <c r="J13" s="23">
        <v>45</v>
      </c>
      <c r="K13" s="16">
        <f t="shared" si="2"/>
        <v>0.95652173913043481</v>
      </c>
      <c r="L13" s="17"/>
      <c r="M13" s="18">
        <v>63</v>
      </c>
      <c r="N13" s="18">
        <v>45</v>
      </c>
      <c r="O13" s="18">
        <v>44</v>
      </c>
      <c r="P13" s="19">
        <f t="shared" si="3"/>
        <v>1.253968253968254</v>
      </c>
      <c r="Q13" s="19">
        <f t="shared" si="4"/>
        <v>1.1555555555555554</v>
      </c>
      <c r="R13" s="20">
        <f t="shared" si="5"/>
        <v>1.0227272727272727</v>
      </c>
      <c r="S13" s="21"/>
      <c r="T13" s="2"/>
      <c r="U13" s="2"/>
    </row>
    <row r="14" spans="1:21" x14ac:dyDescent="0.25">
      <c r="A14" s="72" t="s">
        <v>12</v>
      </c>
      <c r="B14" s="73"/>
      <c r="C14" s="22">
        <v>894</v>
      </c>
      <c r="D14" s="22">
        <v>911</v>
      </c>
      <c r="E14" s="15">
        <f t="shared" si="0"/>
        <v>1.901565995525727E-2</v>
      </c>
      <c r="F14" s="22">
        <v>338</v>
      </c>
      <c r="G14" s="22">
        <v>352</v>
      </c>
      <c r="H14" s="16">
        <f t="shared" si="1"/>
        <v>4.142011834319527E-2</v>
      </c>
      <c r="I14" s="22">
        <v>128</v>
      </c>
      <c r="J14" s="22">
        <v>152</v>
      </c>
      <c r="K14" s="16">
        <f t="shared" si="2"/>
        <v>0.1875</v>
      </c>
      <c r="L14" s="17"/>
      <c r="M14" s="18">
        <v>920</v>
      </c>
      <c r="N14" s="18">
        <v>308</v>
      </c>
      <c r="O14" s="18">
        <v>295</v>
      </c>
      <c r="P14" s="19">
        <f t="shared" si="3"/>
        <v>0.99021739130434783</v>
      </c>
      <c r="Q14" s="19">
        <f t="shared" si="4"/>
        <v>1.1428571428571428</v>
      </c>
      <c r="R14" s="20">
        <f t="shared" si="5"/>
        <v>0.51525423728813557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4078</v>
      </c>
      <c r="D15" s="26">
        <f>D7+D14</f>
        <v>4119</v>
      </c>
      <c r="E15" s="27">
        <f t="shared" si="0"/>
        <v>1.0053948013732222E-2</v>
      </c>
      <c r="F15" s="25">
        <f>F7+F14</f>
        <v>2729</v>
      </c>
      <c r="G15" s="25">
        <f>G7+G14</f>
        <v>2843</v>
      </c>
      <c r="H15" s="28">
        <f t="shared" si="1"/>
        <v>4.1773543422499081E-2</v>
      </c>
      <c r="I15" s="25">
        <f>I7+I14</f>
        <v>1439</v>
      </c>
      <c r="J15" s="25">
        <f>J7+J14</f>
        <v>1436</v>
      </c>
      <c r="K15" s="28">
        <f t="shared" si="2"/>
        <v>-2.0847810979847115E-3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0.86715789473684213</v>
      </c>
      <c r="Q15" s="31">
        <f t="shared" si="4"/>
        <v>1.1166535742340926</v>
      </c>
      <c r="R15" s="32">
        <f t="shared" si="5"/>
        <v>0.59958246346555322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270</v>
      </c>
      <c r="D17" s="43">
        <v>303</v>
      </c>
      <c r="E17" s="15">
        <f t="shared" ref="E17:E55" si="6">(D17-C17)/C17</f>
        <v>0.12222222222222222</v>
      </c>
      <c r="F17" s="22">
        <v>185</v>
      </c>
      <c r="G17" s="22">
        <v>218</v>
      </c>
      <c r="H17" s="16">
        <f t="shared" ref="H17:H47" si="7">(G17-F17)/F17</f>
        <v>0.17837837837837839</v>
      </c>
      <c r="I17" s="22">
        <v>106</v>
      </c>
      <c r="J17" s="22">
        <v>133</v>
      </c>
      <c r="K17" s="49">
        <f t="shared" ref="K17:K47" si="8">(J17-I17)/I17</f>
        <v>0.25471698113207547</v>
      </c>
      <c r="L17" s="45"/>
      <c r="M17" s="18">
        <v>280</v>
      </c>
      <c r="N17" s="18">
        <v>125</v>
      </c>
      <c r="O17" s="46">
        <v>123</v>
      </c>
      <c r="P17" s="19">
        <f t="shared" ref="P17:P42" si="9">D17/M17</f>
        <v>1.0821428571428571</v>
      </c>
      <c r="Q17" s="19">
        <f t="shared" ref="Q17:Q31" si="10">G17/N17</f>
        <v>1.744</v>
      </c>
      <c r="R17" s="20">
        <f t="shared" ref="R17:R31" si="11">J17/O17</f>
        <v>1.0813008130081301</v>
      </c>
      <c r="S17" s="21"/>
      <c r="T17" s="2"/>
      <c r="U17" s="2"/>
    </row>
    <row r="18" spans="1:21" x14ac:dyDescent="0.25">
      <c r="A18" s="79"/>
      <c r="B18" s="42" t="s">
        <v>17</v>
      </c>
      <c r="C18" s="47">
        <v>429</v>
      </c>
      <c r="D18" s="48">
        <v>479</v>
      </c>
      <c r="E18" s="44">
        <f t="shared" si="6"/>
        <v>0.11655011655011654</v>
      </c>
      <c r="F18" s="47">
        <v>290</v>
      </c>
      <c r="G18" s="47">
        <v>335</v>
      </c>
      <c r="H18" s="49">
        <f t="shared" si="7"/>
        <v>0.15517241379310345</v>
      </c>
      <c r="I18" s="47">
        <v>164</v>
      </c>
      <c r="J18" s="47">
        <v>189</v>
      </c>
      <c r="K18" s="16">
        <f t="shared" si="8"/>
        <v>0.1524390243902439</v>
      </c>
      <c r="L18" s="45"/>
      <c r="M18" s="50">
        <v>451</v>
      </c>
      <c r="N18" s="50">
        <v>215</v>
      </c>
      <c r="O18" s="50">
        <v>211</v>
      </c>
      <c r="P18" s="19">
        <f t="shared" si="9"/>
        <v>1.0620842572062084</v>
      </c>
      <c r="Q18" s="19">
        <f t="shared" si="10"/>
        <v>1.558139534883721</v>
      </c>
      <c r="R18" s="20">
        <f t="shared" si="11"/>
        <v>0.89573459715639814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149</v>
      </c>
      <c r="D19" s="53">
        <v>121</v>
      </c>
      <c r="E19" s="54">
        <f t="shared" si="6"/>
        <v>-0.18791946308724833</v>
      </c>
      <c r="F19" s="52">
        <v>28</v>
      </c>
      <c r="G19" s="52">
        <v>37</v>
      </c>
      <c r="H19" s="55">
        <f t="shared" si="7"/>
        <v>0.32142857142857145</v>
      </c>
      <c r="I19" s="52">
        <v>6</v>
      </c>
      <c r="J19" s="52">
        <v>4</v>
      </c>
      <c r="K19" s="54">
        <f t="shared" si="8"/>
        <v>-0.33333333333333331</v>
      </c>
      <c r="L19" s="56"/>
      <c r="M19" s="57">
        <v>153</v>
      </c>
      <c r="N19" s="57">
        <v>28</v>
      </c>
      <c r="O19" s="57">
        <v>26</v>
      </c>
      <c r="P19" s="58">
        <f t="shared" si="9"/>
        <v>0.79084967320261434</v>
      </c>
      <c r="Q19" s="58">
        <f t="shared" si="10"/>
        <v>1.3214285714285714</v>
      </c>
      <c r="R19" s="59">
        <f t="shared" si="11"/>
        <v>0.15384615384615385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311</v>
      </c>
      <c r="D20" s="48">
        <v>318</v>
      </c>
      <c r="E20" s="44">
        <f t="shared" si="6"/>
        <v>2.2508038585209004E-2</v>
      </c>
      <c r="F20" s="47">
        <v>228</v>
      </c>
      <c r="G20" s="47">
        <v>229</v>
      </c>
      <c r="H20" s="49">
        <f t="shared" si="7"/>
        <v>4.3859649122807015E-3</v>
      </c>
      <c r="I20" s="47">
        <v>122</v>
      </c>
      <c r="J20" s="47">
        <v>129</v>
      </c>
      <c r="K20" s="49">
        <f t="shared" si="8"/>
        <v>5.737704918032787E-2</v>
      </c>
      <c r="L20" s="45"/>
      <c r="M20" s="50">
        <v>321</v>
      </c>
      <c r="N20" s="50">
        <v>158</v>
      </c>
      <c r="O20" s="50">
        <v>151</v>
      </c>
      <c r="P20" s="61">
        <f t="shared" si="9"/>
        <v>0.99065420560747663</v>
      </c>
      <c r="Q20" s="61">
        <f t="shared" si="10"/>
        <v>1.4493670886075949</v>
      </c>
      <c r="R20" s="62">
        <f t="shared" si="11"/>
        <v>0.85430463576158944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521</v>
      </c>
      <c r="D21" s="43">
        <v>545</v>
      </c>
      <c r="E21" s="15">
        <f t="shared" si="6"/>
        <v>4.6065259117082535E-2</v>
      </c>
      <c r="F21" s="22">
        <v>383</v>
      </c>
      <c r="G21" s="22">
        <v>391</v>
      </c>
      <c r="H21" s="16">
        <f t="shared" si="7"/>
        <v>2.0887728459530026E-2</v>
      </c>
      <c r="I21" s="22">
        <v>220</v>
      </c>
      <c r="J21" s="22">
        <v>218</v>
      </c>
      <c r="K21" s="16">
        <f t="shared" si="8"/>
        <v>-9.0909090909090905E-3</v>
      </c>
      <c r="L21" s="45"/>
      <c r="M21" s="18">
        <v>563</v>
      </c>
      <c r="N21" s="18">
        <v>302</v>
      </c>
      <c r="O21" s="18">
        <v>283</v>
      </c>
      <c r="P21" s="19">
        <f t="shared" si="9"/>
        <v>0.96802841918294846</v>
      </c>
      <c r="Q21" s="19">
        <f t="shared" si="10"/>
        <v>1.2947019867549669</v>
      </c>
      <c r="R21" s="20">
        <f t="shared" si="11"/>
        <v>0.77031802120141346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183</v>
      </c>
      <c r="D22" s="53">
        <v>216</v>
      </c>
      <c r="E22" s="54">
        <f t="shared" si="6"/>
        <v>0.18032786885245902</v>
      </c>
      <c r="F22" s="52">
        <v>77</v>
      </c>
      <c r="G22" s="52">
        <v>90</v>
      </c>
      <c r="H22" s="55">
        <f t="shared" si="7"/>
        <v>0.16883116883116883</v>
      </c>
      <c r="I22" s="52">
        <v>27</v>
      </c>
      <c r="J22" s="52">
        <v>38</v>
      </c>
      <c r="K22" s="55">
        <f t="shared" si="8"/>
        <v>0.40740740740740738</v>
      </c>
      <c r="L22" s="56"/>
      <c r="M22" s="57">
        <v>186</v>
      </c>
      <c r="N22" s="57">
        <v>62</v>
      </c>
      <c r="O22" s="57">
        <v>60</v>
      </c>
      <c r="P22" s="58">
        <f t="shared" si="9"/>
        <v>1.1612903225806452</v>
      </c>
      <c r="Q22" s="58">
        <f t="shared" si="10"/>
        <v>1.4516129032258065</v>
      </c>
      <c r="R22" s="59">
        <f t="shared" si="11"/>
        <v>0.6333333333333333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341</v>
      </c>
      <c r="D23" s="48">
        <v>317</v>
      </c>
      <c r="E23" s="44">
        <f t="shared" si="6"/>
        <v>-7.0381231671554259E-2</v>
      </c>
      <c r="F23" s="47">
        <v>251</v>
      </c>
      <c r="G23" s="47">
        <v>241</v>
      </c>
      <c r="H23" s="49">
        <f t="shared" si="7"/>
        <v>-3.9840637450199202E-2</v>
      </c>
      <c r="I23" s="47">
        <v>136</v>
      </c>
      <c r="J23" s="47">
        <v>108</v>
      </c>
      <c r="K23" s="49">
        <f t="shared" si="8"/>
        <v>-0.20588235294117646</v>
      </c>
      <c r="L23" s="45"/>
      <c r="M23" s="50">
        <v>348</v>
      </c>
      <c r="N23" s="50">
        <v>173</v>
      </c>
      <c r="O23" s="50">
        <v>162</v>
      </c>
      <c r="P23" s="61">
        <f t="shared" si="9"/>
        <v>0.91091954022988508</v>
      </c>
      <c r="Q23" s="61">
        <f t="shared" si="10"/>
        <v>1.3930635838150289</v>
      </c>
      <c r="R23" s="62">
        <f t="shared" si="11"/>
        <v>0.66666666666666663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514</v>
      </c>
      <c r="D24" s="43">
        <v>487</v>
      </c>
      <c r="E24" s="15">
        <f t="shared" si="6"/>
        <v>-5.2529182879377433E-2</v>
      </c>
      <c r="F24" s="22">
        <v>377</v>
      </c>
      <c r="G24" s="22">
        <v>358</v>
      </c>
      <c r="H24" s="16">
        <f t="shared" si="7"/>
        <v>-5.0397877984084884E-2</v>
      </c>
      <c r="I24" s="22">
        <v>209</v>
      </c>
      <c r="J24" s="22">
        <v>161</v>
      </c>
      <c r="K24" s="16">
        <f t="shared" si="8"/>
        <v>-0.22966507177033493</v>
      </c>
      <c r="L24" s="45"/>
      <c r="M24" s="18">
        <v>532</v>
      </c>
      <c r="N24" s="18">
        <v>273</v>
      </c>
      <c r="O24" s="18">
        <v>261</v>
      </c>
      <c r="P24" s="19">
        <f t="shared" si="9"/>
        <v>0.91541353383458646</v>
      </c>
      <c r="Q24" s="19">
        <f t="shared" si="10"/>
        <v>1.3113553113553114</v>
      </c>
      <c r="R24" s="20">
        <f t="shared" si="11"/>
        <v>0.61685823754789271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246</v>
      </c>
      <c r="E25" s="54">
        <f t="shared" si="6"/>
        <v>0.11312217194570136</v>
      </c>
      <c r="F25" s="52">
        <v>59</v>
      </c>
      <c r="G25" s="52">
        <v>66</v>
      </c>
      <c r="H25" s="55">
        <f t="shared" si="7"/>
        <v>0.11864406779661017</v>
      </c>
      <c r="I25" s="52">
        <v>12</v>
      </c>
      <c r="J25" s="52">
        <v>22</v>
      </c>
      <c r="K25" s="55">
        <f t="shared" si="8"/>
        <v>0.83333333333333337</v>
      </c>
      <c r="L25" s="56"/>
      <c r="M25" s="57">
        <v>224</v>
      </c>
      <c r="N25" s="57">
        <v>57</v>
      </c>
      <c r="O25" s="57">
        <v>57</v>
      </c>
      <c r="P25" s="58">
        <f t="shared" si="9"/>
        <v>1.0982142857142858</v>
      </c>
      <c r="Q25" s="58">
        <f t="shared" si="10"/>
        <v>1.1578947368421053</v>
      </c>
      <c r="R25" s="59">
        <f t="shared" si="11"/>
        <v>0.38596491228070173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235</v>
      </c>
      <c r="D26" s="48">
        <v>227</v>
      </c>
      <c r="E26" s="44">
        <f t="shared" si="6"/>
        <v>-3.4042553191489362E-2</v>
      </c>
      <c r="F26" s="47">
        <v>169</v>
      </c>
      <c r="G26" s="47">
        <v>175</v>
      </c>
      <c r="H26" s="49">
        <f t="shared" si="7"/>
        <v>3.5502958579881658E-2</v>
      </c>
      <c r="I26" s="47">
        <v>99</v>
      </c>
      <c r="J26" s="47">
        <v>108</v>
      </c>
      <c r="K26" s="49">
        <f t="shared" si="8"/>
        <v>9.0909090909090912E-2</v>
      </c>
      <c r="L26" s="45"/>
      <c r="M26" s="50">
        <v>250</v>
      </c>
      <c r="N26" s="50">
        <v>133</v>
      </c>
      <c r="O26" s="50">
        <v>128</v>
      </c>
      <c r="P26" s="61">
        <f t="shared" si="9"/>
        <v>0.90800000000000003</v>
      </c>
      <c r="Q26" s="61">
        <f t="shared" si="10"/>
        <v>1.3157894736842106</v>
      </c>
      <c r="R26" s="62">
        <f t="shared" si="11"/>
        <v>0.84375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323</v>
      </c>
      <c r="D27" s="43">
        <v>335</v>
      </c>
      <c r="E27" s="15">
        <f t="shared" si="6"/>
        <v>3.7151702786377708E-2</v>
      </c>
      <c r="F27" s="22">
        <v>240</v>
      </c>
      <c r="G27" s="22">
        <v>256</v>
      </c>
      <c r="H27" s="16">
        <f t="shared" si="7"/>
        <v>6.6666666666666666E-2</v>
      </c>
      <c r="I27" s="22">
        <v>139</v>
      </c>
      <c r="J27" s="22">
        <v>168</v>
      </c>
      <c r="K27" s="16">
        <f t="shared" si="8"/>
        <v>0.20863309352517986</v>
      </c>
      <c r="L27" s="45"/>
      <c r="M27" s="18">
        <v>350</v>
      </c>
      <c r="N27" s="18">
        <v>203</v>
      </c>
      <c r="O27" s="18">
        <v>197</v>
      </c>
      <c r="P27" s="19">
        <f t="shared" si="9"/>
        <v>0.95714285714285718</v>
      </c>
      <c r="Q27" s="19">
        <f t="shared" si="10"/>
        <v>1.2610837438423645</v>
      </c>
      <c r="R27" s="20">
        <f t="shared" si="11"/>
        <v>0.85279187817258884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35</v>
      </c>
      <c r="E28" s="54">
        <f t="shared" si="6"/>
        <v>0.52173913043478259</v>
      </c>
      <c r="F28" s="52">
        <v>12</v>
      </c>
      <c r="G28" s="52">
        <v>14</v>
      </c>
      <c r="H28" s="55">
        <f t="shared" si="7"/>
        <v>0.16666666666666666</v>
      </c>
      <c r="I28" s="52">
        <v>7</v>
      </c>
      <c r="J28" s="52">
        <v>7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0.7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67</v>
      </c>
      <c r="D29" s="48">
        <v>43</v>
      </c>
      <c r="E29" s="44">
        <f t="shared" si="6"/>
        <v>-0.35820895522388058</v>
      </c>
      <c r="F29" s="47">
        <v>52</v>
      </c>
      <c r="G29" s="47">
        <v>34</v>
      </c>
      <c r="H29" s="49">
        <f t="shared" si="7"/>
        <v>-0.34615384615384615</v>
      </c>
      <c r="I29" s="47">
        <v>34</v>
      </c>
      <c r="J29" s="47">
        <v>27</v>
      </c>
      <c r="K29" s="49">
        <f t="shared" si="8"/>
        <v>-0.20588235294117646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0.97142857142857142</v>
      </c>
      <c r="R29" s="62">
        <f t="shared" si="11"/>
        <v>0.77142857142857146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128</v>
      </c>
      <c r="D30" s="43">
        <v>105</v>
      </c>
      <c r="E30" s="15">
        <f t="shared" si="6"/>
        <v>-0.1796875</v>
      </c>
      <c r="F30" s="22">
        <v>92</v>
      </c>
      <c r="G30" s="22">
        <v>80</v>
      </c>
      <c r="H30" s="16">
        <f t="shared" si="7"/>
        <v>-0.13043478260869565</v>
      </c>
      <c r="I30" s="22">
        <v>50</v>
      </c>
      <c r="J30" s="22">
        <v>57</v>
      </c>
      <c r="K30" s="16">
        <f t="shared" si="8"/>
        <v>0.14000000000000001</v>
      </c>
      <c r="L30" s="45"/>
      <c r="M30" s="18">
        <v>136</v>
      </c>
      <c r="N30" s="18">
        <v>70</v>
      </c>
      <c r="O30" s="18">
        <v>69</v>
      </c>
      <c r="P30" s="19">
        <f t="shared" si="9"/>
        <v>0.7720588235294118</v>
      </c>
      <c r="Q30" s="19">
        <f t="shared" si="10"/>
        <v>1.1428571428571428</v>
      </c>
      <c r="R30" s="20">
        <f t="shared" si="11"/>
        <v>0.82608695652173914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111</v>
      </c>
      <c r="D31" s="53">
        <v>115</v>
      </c>
      <c r="E31" s="54">
        <f t="shared" si="6"/>
        <v>3.6036036036036036E-2</v>
      </c>
      <c r="F31" s="52">
        <v>76</v>
      </c>
      <c r="G31" s="52">
        <v>81</v>
      </c>
      <c r="H31" s="55">
        <f t="shared" si="7"/>
        <v>6.5789473684210523E-2</v>
      </c>
      <c r="I31" s="52">
        <v>48</v>
      </c>
      <c r="J31" s="52">
        <v>49</v>
      </c>
      <c r="K31" s="55">
        <f t="shared" si="8"/>
        <v>2.0833333333333332E-2</v>
      </c>
      <c r="L31" s="56"/>
      <c r="M31" s="57">
        <v>119</v>
      </c>
      <c r="N31" s="57">
        <v>75</v>
      </c>
      <c r="O31" s="57">
        <v>68</v>
      </c>
      <c r="P31" s="58">
        <f t="shared" si="9"/>
        <v>0.96638655462184875</v>
      </c>
      <c r="Q31" s="58">
        <f t="shared" si="10"/>
        <v>1.08</v>
      </c>
      <c r="R31" s="59">
        <f t="shared" si="11"/>
        <v>0.72058823529411764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14</v>
      </c>
      <c r="D32" s="48">
        <v>11</v>
      </c>
      <c r="E32" s="44">
        <f t="shared" si="6"/>
        <v>-0.21428571428571427</v>
      </c>
      <c r="F32" s="47">
        <v>12</v>
      </c>
      <c r="G32" s="47">
        <v>5</v>
      </c>
      <c r="H32" s="49">
        <f t="shared" si="7"/>
        <v>-0.58333333333333337</v>
      </c>
      <c r="I32" s="47">
        <v>12</v>
      </c>
      <c r="J32" s="47">
        <v>5</v>
      </c>
      <c r="K32" s="49">
        <f t="shared" si="8"/>
        <v>-0.58333333333333337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32</v>
      </c>
      <c r="D33" s="43">
        <v>26</v>
      </c>
      <c r="E33" s="15">
        <f t="shared" si="6"/>
        <v>-0.1875</v>
      </c>
      <c r="F33" s="22">
        <v>24</v>
      </c>
      <c r="G33" s="22">
        <v>19</v>
      </c>
      <c r="H33" s="16">
        <f t="shared" si="7"/>
        <v>-0.20833333333333334</v>
      </c>
      <c r="I33" s="22">
        <v>21</v>
      </c>
      <c r="J33" s="22">
        <v>13</v>
      </c>
      <c r="K33" s="16">
        <f t="shared" si="8"/>
        <v>-0.38095238095238093</v>
      </c>
      <c r="L33" s="45"/>
      <c r="M33" s="18">
        <v>36</v>
      </c>
      <c r="N33" s="18">
        <v>23</v>
      </c>
      <c r="O33" s="18">
        <v>22</v>
      </c>
      <c r="P33" s="19">
        <f t="shared" si="9"/>
        <v>0.72222222222222221</v>
      </c>
      <c r="Q33" s="19">
        <f t="shared" ref="Q33:Q42" si="12">G33/N33</f>
        <v>0.82608695652173914</v>
      </c>
      <c r="R33" s="20">
        <f t="shared" ref="R33:R42" si="13">J33/O33</f>
        <v>0.59090909090909094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104</v>
      </c>
      <c r="D34" s="53">
        <v>83</v>
      </c>
      <c r="E34" s="54">
        <f t="shared" si="6"/>
        <v>-0.20192307692307693</v>
      </c>
      <c r="F34" s="52">
        <v>24</v>
      </c>
      <c r="G34" s="52">
        <v>24</v>
      </c>
      <c r="H34" s="55">
        <f t="shared" si="7"/>
        <v>0</v>
      </c>
      <c r="I34" s="52">
        <v>8</v>
      </c>
      <c r="J34" s="52">
        <v>9</v>
      </c>
      <c r="K34" s="55">
        <f t="shared" si="8"/>
        <v>0.125</v>
      </c>
      <c r="L34" s="56"/>
      <c r="M34" s="57">
        <v>105</v>
      </c>
      <c r="N34" s="57">
        <v>27</v>
      </c>
      <c r="O34" s="57">
        <v>27</v>
      </c>
      <c r="P34" s="58">
        <f t="shared" si="9"/>
        <v>0.79047619047619044</v>
      </c>
      <c r="Q34" s="58">
        <f t="shared" si="12"/>
        <v>0.88888888888888884</v>
      </c>
      <c r="R34" s="59">
        <f t="shared" si="13"/>
        <v>0.33333333333333331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128</v>
      </c>
      <c r="D35" s="48">
        <v>107</v>
      </c>
      <c r="E35" s="44">
        <f t="shared" si="6"/>
        <v>-0.1640625</v>
      </c>
      <c r="F35" s="47">
        <v>91</v>
      </c>
      <c r="G35" s="47">
        <v>69</v>
      </c>
      <c r="H35" s="49">
        <f t="shared" si="7"/>
        <v>-0.24175824175824176</v>
      </c>
      <c r="I35" s="47">
        <v>61</v>
      </c>
      <c r="J35" s="47">
        <v>52</v>
      </c>
      <c r="K35" s="49">
        <f t="shared" si="8"/>
        <v>-0.14754098360655737</v>
      </c>
      <c r="L35" s="45"/>
      <c r="M35" s="50">
        <v>133</v>
      </c>
      <c r="N35" s="50">
        <v>82</v>
      </c>
      <c r="O35" s="50">
        <v>74</v>
      </c>
      <c r="P35" s="61">
        <f t="shared" si="9"/>
        <v>0.80451127819548873</v>
      </c>
      <c r="Q35" s="61">
        <f t="shared" si="12"/>
        <v>0.84146341463414631</v>
      </c>
      <c r="R35" s="62">
        <f t="shared" si="13"/>
        <v>0.70270270270270274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228</v>
      </c>
      <c r="D36" s="43">
        <v>202</v>
      </c>
      <c r="E36" s="15">
        <f t="shared" si="6"/>
        <v>-0.11403508771929824</v>
      </c>
      <c r="F36" s="22">
        <v>165</v>
      </c>
      <c r="G36" s="22">
        <v>131</v>
      </c>
      <c r="H36" s="16">
        <f t="shared" si="7"/>
        <v>-0.20606060606060606</v>
      </c>
      <c r="I36" s="22">
        <v>115</v>
      </c>
      <c r="J36" s="22">
        <v>93</v>
      </c>
      <c r="K36" s="16">
        <f t="shared" si="8"/>
        <v>-0.19130434782608696</v>
      </c>
      <c r="L36" s="45"/>
      <c r="M36" s="18">
        <v>258</v>
      </c>
      <c r="N36" s="18">
        <v>162</v>
      </c>
      <c r="O36" s="18">
        <v>154</v>
      </c>
      <c r="P36" s="19">
        <f t="shared" si="9"/>
        <v>0.78294573643410847</v>
      </c>
      <c r="Q36" s="19">
        <f t="shared" si="12"/>
        <v>0.80864197530864201</v>
      </c>
      <c r="R36" s="20">
        <f t="shared" si="13"/>
        <v>0.60389610389610393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52</v>
      </c>
      <c r="D37" s="53">
        <v>47</v>
      </c>
      <c r="E37" s="54">
        <f t="shared" si="6"/>
        <v>-9.6153846153846159E-2</v>
      </c>
      <c r="F37" s="52">
        <v>33</v>
      </c>
      <c r="G37" s="52">
        <v>22</v>
      </c>
      <c r="H37" s="55">
        <f t="shared" si="7"/>
        <v>-0.33333333333333331</v>
      </c>
      <c r="I37" s="52">
        <v>13</v>
      </c>
      <c r="J37" s="52">
        <v>16</v>
      </c>
      <c r="K37" s="55">
        <f t="shared" si="8"/>
        <v>0.23076923076923078</v>
      </c>
      <c r="L37" s="56"/>
      <c r="M37" s="57">
        <v>57</v>
      </c>
      <c r="N37" s="57">
        <v>32</v>
      </c>
      <c r="O37" s="57">
        <v>31</v>
      </c>
      <c r="P37" s="58">
        <f t="shared" si="9"/>
        <v>0.82456140350877194</v>
      </c>
      <c r="Q37" s="58">
        <f t="shared" si="12"/>
        <v>0.6875</v>
      </c>
      <c r="R37" s="59">
        <f t="shared" si="13"/>
        <v>0.5161290322580645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19</v>
      </c>
      <c r="D38" s="48">
        <v>13</v>
      </c>
      <c r="E38" s="44">
        <f t="shared" si="6"/>
        <v>-0.31578947368421051</v>
      </c>
      <c r="F38" s="47">
        <v>16</v>
      </c>
      <c r="G38" s="47">
        <v>11</v>
      </c>
      <c r="H38" s="49">
        <f t="shared" si="7"/>
        <v>-0.3125</v>
      </c>
      <c r="I38" s="47">
        <v>7</v>
      </c>
      <c r="J38" s="47">
        <v>4</v>
      </c>
      <c r="K38" s="49">
        <f t="shared" si="8"/>
        <v>-0.42857142857142855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2"/>
        <v>1.1000000000000001</v>
      </c>
      <c r="R38" s="62">
        <f t="shared" si="13"/>
        <v>0.44444444444444442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39</v>
      </c>
      <c r="D39" s="43">
        <v>30</v>
      </c>
      <c r="E39" s="15">
        <f t="shared" si="6"/>
        <v>-0.23076923076923078</v>
      </c>
      <c r="F39" s="22">
        <v>33</v>
      </c>
      <c r="G39" s="22">
        <v>26</v>
      </c>
      <c r="H39" s="16">
        <f t="shared" si="7"/>
        <v>-0.21212121212121213</v>
      </c>
      <c r="I39" s="22">
        <v>13</v>
      </c>
      <c r="J39" s="22">
        <v>9</v>
      </c>
      <c r="K39" s="16">
        <f t="shared" si="8"/>
        <v>-0.30769230769230771</v>
      </c>
      <c r="L39" s="45"/>
      <c r="M39" s="18">
        <v>39</v>
      </c>
      <c r="N39" s="18">
        <v>17</v>
      </c>
      <c r="O39" s="18">
        <v>16</v>
      </c>
      <c r="P39" s="19">
        <f t="shared" si="9"/>
        <v>0.76923076923076927</v>
      </c>
      <c r="Q39" s="19">
        <f t="shared" si="12"/>
        <v>1.5294117647058822</v>
      </c>
      <c r="R39" s="20">
        <f t="shared" si="13"/>
        <v>0.5625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7</v>
      </c>
      <c r="G40" s="52">
        <v>14</v>
      </c>
      <c r="H40" s="55">
        <f t="shared" si="7"/>
        <v>1</v>
      </c>
      <c r="I40" s="52">
        <v>2</v>
      </c>
      <c r="J40" s="52">
        <v>6</v>
      </c>
      <c r="K40" s="55">
        <f t="shared" si="8"/>
        <v>2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2"/>
        <v>2.3333333333333335</v>
      </c>
      <c r="R40" s="59">
        <f t="shared" si="13"/>
        <v>1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430</v>
      </c>
      <c r="D41" s="48">
        <v>383</v>
      </c>
      <c r="E41" s="44">
        <f t="shared" si="6"/>
        <v>-0.10930232558139535</v>
      </c>
      <c r="F41" s="47">
        <v>354</v>
      </c>
      <c r="G41" s="47">
        <v>351</v>
      </c>
      <c r="H41" s="49">
        <f t="shared" si="7"/>
        <v>-8.4745762711864406E-3</v>
      </c>
      <c r="I41" s="47">
        <v>162</v>
      </c>
      <c r="J41" s="47">
        <v>150</v>
      </c>
      <c r="K41" s="49">
        <f t="shared" si="8"/>
        <v>-7.407407407407407E-2</v>
      </c>
      <c r="L41" s="45"/>
      <c r="M41" s="50">
        <v>566</v>
      </c>
      <c r="N41" s="50">
        <v>352</v>
      </c>
      <c r="O41" s="50">
        <v>320</v>
      </c>
      <c r="P41" s="61">
        <f t="shared" si="9"/>
        <v>0.67667844522968201</v>
      </c>
      <c r="Q41" s="61">
        <f t="shared" si="12"/>
        <v>0.99715909090909094</v>
      </c>
      <c r="R41" s="62">
        <f t="shared" si="13"/>
        <v>0.46875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822</v>
      </c>
      <c r="D42" s="53">
        <v>843</v>
      </c>
      <c r="E42" s="54">
        <f t="shared" si="6"/>
        <v>2.5547445255474453E-2</v>
      </c>
      <c r="F42" s="52">
        <v>666</v>
      </c>
      <c r="G42" s="52">
        <v>752</v>
      </c>
      <c r="H42" s="55">
        <f t="shared" si="7"/>
        <v>0.12912912912912913</v>
      </c>
      <c r="I42" s="52">
        <v>339</v>
      </c>
      <c r="J42" s="52">
        <v>326</v>
      </c>
      <c r="K42" s="55">
        <f t="shared" si="8"/>
        <v>-3.8348082595870206E-2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0.71805792163543436</v>
      </c>
      <c r="Q42" s="58">
        <f t="shared" si="12"/>
        <v>0.98300653594771237</v>
      </c>
      <c r="R42" s="59">
        <f t="shared" si="13"/>
        <v>0.46638054363376252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4</v>
      </c>
      <c r="D43" s="63">
        <v>5</v>
      </c>
      <c r="E43" s="44">
        <f t="shared" si="6"/>
        <v>0.25</v>
      </c>
      <c r="F43" s="47">
        <v>2</v>
      </c>
      <c r="G43" s="63">
        <v>4</v>
      </c>
      <c r="H43" s="49">
        <f t="shared" si="7"/>
        <v>1</v>
      </c>
      <c r="I43" s="47">
        <v>2</v>
      </c>
      <c r="J43" s="23">
        <v>3</v>
      </c>
      <c r="K43" s="49">
        <f t="shared" si="8"/>
        <v>0.5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21</v>
      </c>
      <c r="D44" s="43">
        <v>27</v>
      </c>
      <c r="E44" s="15">
        <f t="shared" si="6"/>
        <v>0.2857142857142857</v>
      </c>
      <c r="F44" s="22">
        <v>18</v>
      </c>
      <c r="G44" s="22">
        <v>23</v>
      </c>
      <c r="H44" s="49">
        <f t="shared" si="7"/>
        <v>0.27777777777777779</v>
      </c>
      <c r="I44" s="22">
        <v>14</v>
      </c>
      <c r="J44" s="22">
        <v>13</v>
      </c>
      <c r="K44" s="16">
        <f t="shared" si="8"/>
        <v>-7.1428571428571425E-2</v>
      </c>
      <c r="L44" s="45"/>
      <c r="M44" s="18">
        <v>27</v>
      </c>
      <c r="N44" s="18">
        <v>22</v>
      </c>
      <c r="O44" s="18">
        <v>21</v>
      </c>
      <c r="P44" s="19">
        <f t="shared" ref="P44:P55" si="14">D44/M44</f>
        <v>1</v>
      </c>
      <c r="Q44" s="19">
        <f>G44/N44</f>
        <v>1.0454545454545454</v>
      </c>
      <c r="R44" s="20">
        <f>J44/O44</f>
        <v>0.61904761904761907</v>
      </c>
      <c r="S44" s="21"/>
    </row>
    <row r="45" spans="1:21" ht="15.75" thickBot="1" x14ac:dyDescent="0.3">
      <c r="A45" s="70"/>
      <c r="B45" s="51" t="s">
        <v>18</v>
      </c>
      <c r="C45" s="52">
        <v>26</v>
      </c>
      <c r="D45" s="53">
        <v>15</v>
      </c>
      <c r="E45" s="54">
        <f t="shared" si="6"/>
        <v>-0.42307692307692307</v>
      </c>
      <c r="F45" s="52">
        <v>22</v>
      </c>
      <c r="G45" s="52">
        <v>4</v>
      </c>
      <c r="H45" s="55">
        <f t="shared" si="7"/>
        <v>-0.81818181818181823</v>
      </c>
      <c r="I45" s="52">
        <v>5</v>
      </c>
      <c r="J45" s="52">
        <v>1</v>
      </c>
      <c r="K45" s="55">
        <f t="shared" si="8"/>
        <v>-0.8</v>
      </c>
      <c r="L45" s="56"/>
      <c r="M45" s="57">
        <v>28</v>
      </c>
      <c r="N45" s="57">
        <v>11</v>
      </c>
      <c r="O45" s="57">
        <v>10</v>
      </c>
      <c r="P45" s="58">
        <f t="shared" si="14"/>
        <v>0.5357142857142857</v>
      </c>
      <c r="Q45" s="58">
        <f>G45/N45</f>
        <v>0.36363636363636365</v>
      </c>
      <c r="R45" s="59">
        <f>J45/O45</f>
        <v>0.1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9</v>
      </c>
      <c r="E46" s="44">
        <f t="shared" si="6"/>
        <v>0.5</v>
      </c>
      <c r="F46" s="47">
        <v>5</v>
      </c>
      <c r="G46" s="47">
        <v>7</v>
      </c>
      <c r="H46" s="49">
        <f t="shared" si="7"/>
        <v>0.4</v>
      </c>
      <c r="I46" s="47">
        <v>0</v>
      </c>
      <c r="J46" s="47">
        <v>3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14"/>
        <v>0.81818181818181823</v>
      </c>
      <c r="Q46" s="61">
        <f>G46/N46</f>
        <v>1</v>
      </c>
      <c r="R46" s="62">
        <f>J46/O46</f>
        <v>0.5</v>
      </c>
      <c r="S46" s="21"/>
    </row>
    <row r="47" spans="1:21" ht="15.75" thickBot="1" x14ac:dyDescent="0.3">
      <c r="A47" s="70"/>
      <c r="B47" s="51" t="s">
        <v>17</v>
      </c>
      <c r="C47" s="52">
        <v>11</v>
      </c>
      <c r="D47" s="53">
        <v>12</v>
      </c>
      <c r="E47" s="54">
        <f t="shared" si="6"/>
        <v>9.0909090909090912E-2</v>
      </c>
      <c r="F47" s="52">
        <v>8</v>
      </c>
      <c r="G47" s="52">
        <v>10</v>
      </c>
      <c r="H47" s="55">
        <f t="shared" si="7"/>
        <v>0.25</v>
      </c>
      <c r="I47" s="52">
        <v>1</v>
      </c>
      <c r="J47" s="52">
        <v>5</v>
      </c>
      <c r="K47" s="54">
        <f t="shared" si="8"/>
        <v>4</v>
      </c>
      <c r="L47" s="65"/>
      <c r="M47" s="57">
        <v>20</v>
      </c>
      <c r="N47" s="57">
        <v>15</v>
      </c>
      <c r="O47" s="57">
        <v>14</v>
      </c>
      <c r="P47" s="58">
        <f t="shared" si="14"/>
        <v>0.6</v>
      </c>
      <c r="Q47" s="58">
        <f>G47/N47</f>
        <v>0.66666666666666663</v>
      </c>
      <c r="R47" s="59">
        <f>J47/O47</f>
        <v>0.35714285714285715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2</v>
      </c>
      <c r="E48" s="44">
        <f t="shared" si="6"/>
        <v>1</v>
      </c>
      <c r="F48" s="47">
        <v>0</v>
      </c>
      <c r="G48" s="47">
        <v>2</v>
      </c>
      <c r="H48" s="49">
        <v>0</v>
      </c>
      <c r="I48" s="47">
        <v>0</v>
      </c>
      <c r="J48" s="47">
        <v>1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14"/>
        <v>1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3</v>
      </c>
      <c r="D49" s="53">
        <v>4</v>
      </c>
      <c r="E49" s="54">
        <f t="shared" si="6"/>
        <v>0.33333333333333331</v>
      </c>
      <c r="F49" s="52">
        <v>0</v>
      </c>
      <c r="G49" s="52">
        <v>4</v>
      </c>
      <c r="H49" s="55">
        <v>0</v>
      </c>
      <c r="I49" s="52">
        <v>0</v>
      </c>
      <c r="J49" s="52">
        <v>3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14"/>
        <v>0.44444444444444442</v>
      </c>
      <c r="Q49" s="58">
        <f>G49/N49</f>
        <v>1</v>
      </c>
      <c r="R49" s="59">
        <f>J49/O49</f>
        <v>1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49</v>
      </c>
      <c r="D50" s="48">
        <v>36</v>
      </c>
      <c r="E50" s="44">
        <f t="shared" si="6"/>
        <v>-0.26530612244897961</v>
      </c>
      <c r="F50" s="47">
        <v>41</v>
      </c>
      <c r="G50" s="47">
        <v>36</v>
      </c>
      <c r="H50" s="49">
        <f t="shared" ref="H50:H55" si="15">(G50-F50)/F50</f>
        <v>-0.12195121951219512</v>
      </c>
      <c r="I50" s="47">
        <v>12</v>
      </c>
      <c r="J50" s="47">
        <v>7</v>
      </c>
      <c r="K50" s="49">
        <f>(J50-I50)/I50</f>
        <v>-0.41666666666666669</v>
      </c>
      <c r="L50" s="64"/>
      <c r="M50" s="50">
        <v>74</v>
      </c>
      <c r="N50" s="50">
        <v>50</v>
      </c>
      <c r="O50" s="50">
        <v>46</v>
      </c>
      <c r="P50" s="61">
        <f t="shared" si="14"/>
        <v>0.48648648648648651</v>
      </c>
      <c r="Q50" s="61">
        <f>G50/N50</f>
        <v>0.72</v>
      </c>
      <c r="R50" s="62">
        <f>J50/O50</f>
        <v>0.15217391304347827</v>
      </c>
      <c r="S50" s="21"/>
    </row>
    <row r="51" spans="1:19" ht="15.75" thickBot="1" x14ac:dyDescent="0.3">
      <c r="A51" s="70"/>
      <c r="B51" s="51" t="s">
        <v>17</v>
      </c>
      <c r="C51" s="52">
        <v>75</v>
      </c>
      <c r="D51" s="53">
        <v>60</v>
      </c>
      <c r="E51" s="54">
        <f t="shared" si="6"/>
        <v>-0.2</v>
      </c>
      <c r="F51" s="52">
        <v>63</v>
      </c>
      <c r="G51" s="52">
        <v>57</v>
      </c>
      <c r="H51" s="55">
        <f t="shared" si="15"/>
        <v>-9.5238095238095233E-2</v>
      </c>
      <c r="I51" s="52">
        <v>20</v>
      </c>
      <c r="J51" s="52">
        <v>11</v>
      </c>
      <c r="K51" s="55">
        <f>(J51-I51)/I51</f>
        <v>-0.45</v>
      </c>
      <c r="L51" s="65"/>
      <c r="M51" s="57">
        <v>150</v>
      </c>
      <c r="N51" s="57">
        <v>102</v>
      </c>
      <c r="O51" s="57">
        <v>96</v>
      </c>
      <c r="P51" s="58">
        <f t="shared" si="14"/>
        <v>0.4</v>
      </c>
      <c r="Q51" s="58">
        <f>G51/N51</f>
        <v>0.55882352941176472</v>
      </c>
      <c r="R51" s="59">
        <f>J51/O51</f>
        <v>0.11458333333333333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20</v>
      </c>
      <c r="D52" s="48">
        <v>26</v>
      </c>
      <c r="E52" s="44">
        <f t="shared" si="6"/>
        <v>0.3</v>
      </c>
      <c r="F52" s="47">
        <v>17</v>
      </c>
      <c r="G52" s="47">
        <v>23</v>
      </c>
      <c r="H52" s="49">
        <f t="shared" si="15"/>
        <v>0.35294117647058826</v>
      </c>
      <c r="I52" s="47">
        <v>2</v>
      </c>
      <c r="J52" s="47">
        <v>11</v>
      </c>
      <c r="K52" s="49">
        <f>(J52-I52)/I52</f>
        <v>4.5</v>
      </c>
      <c r="L52" s="64"/>
      <c r="M52" s="50">
        <v>42</v>
      </c>
      <c r="N52" s="50">
        <v>31</v>
      </c>
      <c r="O52" s="50">
        <v>24</v>
      </c>
      <c r="P52" s="61">
        <f t="shared" si="14"/>
        <v>0.61904761904761907</v>
      </c>
      <c r="Q52" s="61">
        <f>G52/N52</f>
        <v>0.74193548387096775</v>
      </c>
      <c r="R52" s="62">
        <f>J52/O52</f>
        <v>0.45833333333333331</v>
      </c>
      <c r="S52" s="21"/>
    </row>
    <row r="53" spans="1:19" ht="15.75" thickBot="1" x14ac:dyDescent="0.3">
      <c r="A53" s="70"/>
      <c r="B53" s="51" t="s">
        <v>17</v>
      </c>
      <c r="C53" s="52">
        <v>33</v>
      </c>
      <c r="D53" s="53">
        <v>49</v>
      </c>
      <c r="E53" s="54">
        <f t="shared" si="6"/>
        <v>0.48484848484848486</v>
      </c>
      <c r="F53" s="52">
        <v>30</v>
      </c>
      <c r="G53" s="52">
        <v>45</v>
      </c>
      <c r="H53" s="55">
        <f t="shared" si="15"/>
        <v>0.5</v>
      </c>
      <c r="I53" s="52">
        <v>6</v>
      </c>
      <c r="J53" s="52">
        <v>16</v>
      </c>
      <c r="K53" s="55">
        <f>(J53-I53)/I53</f>
        <v>1.6666666666666667</v>
      </c>
      <c r="L53" s="65"/>
      <c r="M53" s="57">
        <v>74</v>
      </c>
      <c r="N53" s="57">
        <v>57</v>
      </c>
      <c r="O53" s="57">
        <v>47</v>
      </c>
      <c r="P53" s="58">
        <f t="shared" si="14"/>
        <v>0.66216216216216217</v>
      </c>
      <c r="Q53" s="58">
        <f>G53/N53</f>
        <v>0.78947368421052633</v>
      </c>
      <c r="R53" s="59">
        <f>J53/O53</f>
        <v>0.34042553191489361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3</v>
      </c>
      <c r="D54" s="48">
        <v>2</v>
      </c>
      <c r="E54" s="44">
        <f t="shared" si="6"/>
        <v>-0.33333333333333331</v>
      </c>
      <c r="F54" s="47">
        <v>1</v>
      </c>
      <c r="G54" s="47">
        <v>2</v>
      </c>
      <c r="H54" s="49">
        <f t="shared" si="15"/>
        <v>1</v>
      </c>
      <c r="I54" s="47">
        <v>0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14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5</v>
      </c>
      <c r="D55" s="53">
        <v>4</v>
      </c>
      <c r="E55" s="54">
        <f t="shared" si="6"/>
        <v>-0.2</v>
      </c>
      <c r="F55" s="52">
        <v>2</v>
      </c>
      <c r="G55" s="52">
        <v>4</v>
      </c>
      <c r="H55" s="55">
        <f t="shared" si="15"/>
        <v>1</v>
      </c>
      <c r="I55" s="52">
        <v>0</v>
      </c>
      <c r="J55" s="52">
        <v>2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14"/>
        <v>0.36363636363636365</v>
      </c>
      <c r="Q55" s="58">
        <f>G55/N55</f>
        <v>0.5</v>
      </c>
      <c r="R55" s="59">
        <f>J55/O55</f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X18" sqref="X18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187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191</v>
      </c>
      <c r="D6" s="9" t="s">
        <v>188</v>
      </c>
      <c r="E6" s="8" t="s">
        <v>53</v>
      </c>
      <c r="F6" s="8" t="s">
        <v>192</v>
      </c>
      <c r="G6" s="8" t="s">
        <v>189</v>
      </c>
      <c r="H6" s="8" t="s">
        <v>53</v>
      </c>
      <c r="I6" s="8" t="s">
        <v>193</v>
      </c>
      <c r="J6" s="8" t="s">
        <v>190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3105</v>
      </c>
      <c r="D7" s="14">
        <v>3137</v>
      </c>
      <c r="E7" s="15">
        <f t="shared" ref="E7:E15" si="0">(D7-C7)/C7</f>
        <v>1.0305958132045089E-2</v>
      </c>
      <c r="F7" s="14">
        <v>2356</v>
      </c>
      <c r="G7" s="14">
        <v>2429</v>
      </c>
      <c r="H7" s="16">
        <f t="shared" ref="H7:H15" si="1">(G7-F7)/F7</f>
        <v>3.0984719864176571E-2</v>
      </c>
      <c r="I7" s="14">
        <v>1228</v>
      </c>
      <c r="J7" s="14">
        <v>1188</v>
      </c>
      <c r="K7" s="16">
        <f t="shared" ref="K7:K15" si="2">(J7-I7)/I7</f>
        <v>-3.2573289902280131E-2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0.8190600522193211</v>
      </c>
      <c r="Q7" s="19">
        <f t="shared" ref="Q7:Q15" si="4">G7/N7</f>
        <v>1.0853440571939232</v>
      </c>
      <c r="R7" s="20">
        <f t="shared" ref="R7:R15" si="5">J7/O7</f>
        <v>0.56571428571428573</v>
      </c>
      <c r="S7" s="21"/>
      <c r="T7" s="2"/>
      <c r="U7" s="2"/>
    </row>
    <row r="8" spans="1:21" x14ac:dyDescent="0.25">
      <c r="A8" s="81" t="s">
        <v>7</v>
      </c>
      <c r="B8" s="82"/>
      <c r="C8" s="22">
        <v>441</v>
      </c>
      <c r="D8" s="22">
        <v>386</v>
      </c>
      <c r="E8" s="15">
        <f t="shared" si="0"/>
        <v>-0.12471655328798185</v>
      </c>
      <c r="F8" s="22">
        <v>318</v>
      </c>
      <c r="G8" s="22">
        <v>268</v>
      </c>
      <c r="H8" s="16">
        <f t="shared" si="1"/>
        <v>-0.15723270440251572</v>
      </c>
      <c r="I8" s="22">
        <v>190</v>
      </c>
      <c r="J8" s="22">
        <v>156</v>
      </c>
      <c r="K8" s="16">
        <f t="shared" si="2"/>
        <v>-0.17894736842105263</v>
      </c>
      <c r="L8" s="17"/>
      <c r="M8" s="18">
        <v>376</v>
      </c>
      <c r="N8" s="18">
        <v>205</v>
      </c>
      <c r="O8" s="18">
        <v>199</v>
      </c>
      <c r="P8" s="19">
        <f t="shared" si="3"/>
        <v>1.0265957446808511</v>
      </c>
      <c r="Q8" s="19">
        <f t="shared" si="4"/>
        <v>1.3073170731707318</v>
      </c>
      <c r="R8" s="20">
        <f t="shared" si="5"/>
        <v>0.7839195979899497</v>
      </c>
      <c r="S8" s="21"/>
      <c r="T8" s="2"/>
      <c r="U8" s="2"/>
    </row>
    <row r="9" spans="1:21" x14ac:dyDescent="0.25">
      <c r="A9" s="81" t="s">
        <v>39</v>
      </c>
      <c r="B9" s="82"/>
      <c r="C9" s="22">
        <v>346</v>
      </c>
      <c r="D9" s="22">
        <v>305</v>
      </c>
      <c r="E9" s="15">
        <f t="shared" si="0"/>
        <v>-0.11849710982658959</v>
      </c>
      <c r="F9" s="22">
        <v>248</v>
      </c>
      <c r="G9" s="22">
        <v>202</v>
      </c>
      <c r="H9" s="16">
        <f t="shared" si="1"/>
        <v>-0.18548387096774194</v>
      </c>
      <c r="I9" s="22">
        <v>167</v>
      </c>
      <c r="J9" s="22">
        <v>130</v>
      </c>
      <c r="K9" s="16">
        <f t="shared" si="2"/>
        <v>-0.22155688622754491</v>
      </c>
      <c r="L9" s="17"/>
      <c r="M9" s="18">
        <v>342</v>
      </c>
      <c r="N9" s="18">
        <v>182</v>
      </c>
      <c r="O9" s="18">
        <v>177</v>
      </c>
      <c r="P9" s="19">
        <f t="shared" si="3"/>
        <v>0.89181286549707606</v>
      </c>
      <c r="Q9" s="19">
        <f t="shared" si="4"/>
        <v>1.1098901098901099</v>
      </c>
      <c r="R9" s="20">
        <f t="shared" si="5"/>
        <v>0.7344632768361582</v>
      </c>
      <c r="S9" s="21"/>
      <c r="T9" s="2"/>
      <c r="U9" s="2"/>
    </row>
    <row r="10" spans="1:21" x14ac:dyDescent="0.25">
      <c r="A10" s="81" t="s">
        <v>8</v>
      </c>
      <c r="B10" s="82"/>
      <c r="C10" s="22">
        <v>1860</v>
      </c>
      <c r="D10" s="22">
        <v>1775</v>
      </c>
      <c r="E10" s="15">
        <f t="shared" si="0"/>
        <v>-4.5698924731182797E-2</v>
      </c>
      <c r="F10" s="22">
        <v>1414</v>
      </c>
      <c r="G10" s="22">
        <v>1393</v>
      </c>
      <c r="H10" s="16">
        <f t="shared" si="1"/>
        <v>-1.4851485148514851E-2</v>
      </c>
      <c r="I10" s="22">
        <v>714</v>
      </c>
      <c r="J10" s="22">
        <v>709</v>
      </c>
      <c r="K10" s="16">
        <f t="shared" si="2"/>
        <v>-7.0028011204481795E-3</v>
      </c>
      <c r="L10" s="17"/>
      <c r="M10" s="18">
        <v>2134</v>
      </c>
      <c r="N10" s="18">
        <v>1173</v>
      </c>
      <c r="O10" s="18">
        <v>1095</v>
      </c>
      <c r="P10" s="19">
        <f t="shared" si="3"/>
        <v>0.83177132146204313</v>
      </c>
      <c r="Q10" s="19">
        <f t="shared" si="4"/>
        <v>1.1875532821824382</v>
      </c>
      <c r="R10" s="20">
        <f t="shared" si="5"/>
        <v>0.64748858447488589</v>
      </c>
      <c r="S10" s="21"/>
      <c r="T10" s="2"/>
      <c r="U10" s="2"/>
    </row>
    <row r="11" spans="1:21" x14ac:dyDescent="0.25">
      <c r="A11" s="81" t="s">
        <v>9</v>
      </c>
      <c r="B11" s="82"/>
      <c r="C11" s="14">
        <v>363</v>
      </c>
      <c r="D11" s="14">
        <v>325</v>
      </c>
      <c r="E11" s="15">
        <f t="shared" si="0"/>
        <v>-0.1046831955922865</v>
      </c>
      <c r="F11" s="14">
        <v>315</v>
      </c>
      <c r="G11" s="14">
        <v>281</v>
      </c>
      <c r="H11" s="16">
        <f t="shared" si="1"/>
        <v>-0.10793650793650794</v>
      </c>
      <c r="I11" s="14">
        <v>199</v>
      </c>
      <c r="J11" s="14">
        <v>160</v>
      </c>
      <c r="K11" s="16">
        <f t="shared" si="2"/>
        <v>-0.19597989949748743</v>
      </c>
      <c r="L11" s="17"/>
      <c r="M11" s="18">
        <v>606</v>
      </c>
      <c r="N11" s="18">
        <v>461</v>
      </c>
      <c r="O11" s="18">
        <v>439</v>
      </c>
      <c r="P11" s="19">
        <f t="shared" si="3"/>
        <v>0.5363036303630363</v>
      </c>
      <c r="Q11" s="19">
        <f t="shared" si="4"/>
        <v>0.6095444685466378</v>
      </c>
      <c r="R11" s="20">
        <f t="shared" si="5"/>
        <v>0.36446469248291574</v>
      </c>
      <c r="S11" s="21"/>
      <c r="T11" s="2"/>
      <c r="U11" s="2"/>
    </row>
    <row r="12" spans="1:21" x14ac:dyDescent="0.25">
      <c r="A12" s="81" t="s">
        <v>10</v>
      </c>
      <c r="B12" s="82"/>
      <c r="C12" s="14">
        <v>810</v>
      </c>
      <c r="D12" s="14">
        <v>941</v>
      </c>
      <c r="E12" s="15">
        <f t="shared" si="0"/>
        <v>0.1617283950617284</v>
      </c>
      <c r="F12" s="14">
        <v>586</v>
      </c>
      <c r="G12" s="14">
        <v>703</v>
      </c>
      <c r="H12" s="16">
        <f t="shared" si="1"/>
        <v>0.19965870307167236</v>
      </c>
      <c r="I12" s="14">
        <v>292</v>
      </c>
      <c r="J12" s="14">
        <v>276</v>
      </c>
      <c r="K12" s="16">
        <f t="shared" si="2"/>
        <v>-5.4794520547945202E-2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0.9162609542356378</v>
      </c>
      <c r="Q12" s="19">
        <f t="shared" si="4"/>
        <v>1.257602862254025</v>
      </c>
      <c r="R12" s="20">
        <f t="shared" si="5"/>
        <v>0.52873563218390807</v>
      </c>
      <c r="S12" s="21"/>
      <c r="T12" s="2"/>
      <c r="U12" s="2"/>
    </row>
    <row r="13" spans="1:21" x14ac:dyDescent="0.25">
      <c r="A13" s="81" t="s">
        <v>11</v>
      </c>
      <c r="B13" s="82"/>
      <c r="C13" s="23">
        <v>72</v>
      </c>
      <c r="D13" s="23">
        <v>96</v>
      </c>
      <c r="E13" s="15">
        <f t="shared" si="0"/>
        <v>0.33333333333333331</v>
      </c>
      <c r="F13" s="23">
        <v>41</v>
      </c>
      <c r="G13" s="23">
        <v>52</v>
      </c>
      <c r="H13" s="16">
        <f t="shared" si="1"/>
        <v>0.26829268292682928</v>
      </c>
      <c r="I13" s="23">
        <v>23</v>
      </c>
      <c r="J13" s="23">
        <v>43</v>
      </c>
      <c r="K13" s="16">
        <f t="shared" si="2"/>
        <v>0.86956521739130432</v>
      </c>
      <c r="L13" s="17"/>
      <c r="M13" s="18">
        <v>63</v>
      </c>
      <c r="N13" s="18">
        <v>45</v>
      </c>
      <c r="O13" s="18">
        <v>44</v>
      </c>
      <c r="P13" s="19">
        <f t="shared" si="3"/>
        <v>1.5238095238095237</v>
      </c>
      <c r="Q13" s="19">
        <f t="shared" si="4"/>
        <v>1.1555555555555554</v>
      </c>
      <c r="R13" s="20">
        <f t="shared" si="5"/>
        <v>0.97727272727272729</v>
      </c>
      <c r="S13" s="21"/>
      <c r="T13" s="2"/>
      <c r="U13" s="2"/>
    </row>
    <row r="14" spans="1:21" x14ac:dyDescent="0.25">
      <c r="A14" s="72" t="s">
        <v>12</v>
      </c>
      <c r="B14" s="73"/>
      <c r="C14" s="22">
        <v>887</v>
      </c>
      <c r="D14" s="22">
        <v>907</v>
      </c>
      <c r="E14" s="15">
        <f t="shared" si="0"/>
        <v>2.2547914317925591E-2</v>
      </c>
      <c r="F14" s="22">
        <v>341</v>
      </c>
      <c r="G14" s="22">
        <v>343</v>
      </c>
      <c r="H14" s="16">
        <f t="shared" si="1"/>
        <v>5.8651026392961877E-3</v>
      </c>
      <c r="I14" s="22">
        <v>117</v>
      </c>
      <c r="J14" s="22">
        <v>136</v>
      </c>
      <c r="K14" s="16">
        <f t="shared" si="2"/>
        <v>0.1623931623931624</v>
      </c>
      <c r="L14" s="17"/>
      <c r="M14" s="18">
        <v>920</v>
      </c>
      <c r="N14" s="18">
        <v>308</v>
      </c>
      <c r="O14" s="18">
        <v>295</v>
      </c>
      <c r="P14" s="19">
        <f t="shared" si="3"/>
        <v>0.98586956521739133</v>
      </c>
      <c r="Q14" s="19">
        <f t="shared" si="4"/>
        <v>1.1136363636363635</v>
      </c>
      <c r="R14" s="20">
        <f t="shared" si="5"/>
        <v>0.46101694915254238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3992</v>
      </c>
      <c r="D15" s="26">
        <f>D7+D14</f>
        <v>4044</v>
      </c>
      <c r="E15" s="27">
        <f t="shared" si="0"/>
        <v>1.3026052104208416E-2</v>
      </c>
      <c r="F15" s="25">
        <f>F7+F14</f>
        <v>2697</v>
      </c>
      <c r="G15" s="25">
        <f>G7+G14</f>
        <v>2772</v>
      </c>
      <c r="H15" s="28">
        <f t="shared" si="1"/>
        <v>2.7808676307007785E-2</v>
      </c>
      <c r="I15" s="25">
        <f>I7+I14</f>
        <v>1345</v>
      </c>
      <c r="J15" s="25">
        <f>J7+J14</f>
        <v>1324</v>
      </c>
      <c r="K15" s="28">
        <f t="shared" si="2"/>
        <v>-1.5613382899628252E-2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0.85136842105263155</v>
      </c>
      <c r="Q15" s="31">
        <f t="shared" si="4"/>
        <v>1.0887666928515318</v>
      </c>
      <c r="R15" s="32">
        <f t="shared" si="5"/>
        <v>0.55281837160751568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269</v>
      </c>
      <c r="D17" s="43">
        <v>297</v>
      </c>
      <c r="E17" s="15">
        <f t="shared" ref="E17:E55" si="6">(D17-C17)/C17</f>
        <v>0.10408921933085502</v>
      </c>
      <c r="F17" s="22">
        <v>186</v>
      </c>
      <c r="G17" s="22">
        <v>217</v>
      </c>
      <c r="H17" s="16">
        <f t="shared" ref="H17:H47" si="7">(G17-F17)/F17</f>
        <v>0.16666666666666666</v>
      </c>
      <c r="I17" s="22">
        <v>104</v>
      </c>
      <c r="J17" s="22">
        <v>126</v>
      </c>
      <c r="K17" s="49">
        <f t="shared" ref="K17:K47" si="8">(J17-I17)/I17</f>
        <v>0.21153846153846154</v>
      </c>
      <c r="L17" s="45"/>
      <c r="M17" s="18">
        <v>280</v>
      </c>
      <c r="N17" s="18">
        <v>125</v>
      </c>
      <c r="O17" s="46">
        <v>123</v>
      </c>
      <c r="P17" s="19">
        <f t="shared" ref="P17:P42" si="9">D17/M17</f>
        <v>1.0607142857142857</v>
      </c>
      <c r="Q17" s="19">
        <f t="shared" ref="Q17:Q31" si="10">G17/N17</f>
        <v>1.736</v>
      </c>
      <c r="R17" s="20">
        <f t="shared" ref="R17:R31" si="11">J17/O17</f>
        <v>1.024390243902439</v>
      </c>
      <c r="S17" s="21"/>
      <c r="T17" s="2"/>
      <c r="U17" s="2"/>
    </row>
    <row r="18" spans="1:21" x14ac:dyDescent="0.25">
      <c r="A18" s="79"/>
      <c r="B18" s="42" t="s">
        <v>17</v>
      </c>
      <c r="C18" s="47">
        <v>426</v>
      </c>
      <c r="D18" s="48">
        <v>476</v>
      </c>
      <c r="E18" s="44">
        <f t="shared" si="6"/>
        <v>0.11737089201877934</v>
      </c>
      <c r="F18" s="47">
        <v>291</v>
      </c>
      <c r="G18" s="47">
        <v>333</v>
      </c>
      <c r="H18" s="49">
        <f t="shared" si="7"/>
        <v>0.14432989690721648</v>
      </c>
      <c r="I18" s="47">
        <v>162</v>
      </c>
      <c r="J18" s="47">
        <v>176</v>
      </c>
      <c r="K18" s="16">
        <f t="shared" si="8"/>
        <v>8.6419753086419748E-2</v>
      </c>
      <c r="L18" s="45"/>
      <c r="M18" s="50">
        <v>451</v>
      </c>
      <c r="N18" s="50">
        <v>215</v>
      </c>
      <c r="O18" s="50">
        <v>211</v>
      </c>
      <c r="P18" s="19">
        <f t="shared" si="9"/>
        <v>1.0554323725055432</v>
      </c>
      <c r="Q18" s="19">
        <f t="shared" si="10"/>
        <v>1.5488372093023255</v>
      </c>
      <c r="R18" s="20">
        <f t="shared" si="11"/>
        <v>0.83412322274881512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148</v>
      </c>
      <c r="D19" s="53">
        <v>120</v>
      </c>
      <c r="E19" s="54">
        <f t="shared" si="6"/>
        <v>-0.1891891891891892</v>
      </c>
      <c r="F19" s="52">
        <v>31</v>
      </c>
      <c r="G19" s="52">
        <v>34</v>
      </c>
      <c r="H19" s="55">
        <f t="shared" si="7"/>
        <v>9.6774193548387094E-2</v>
      </c>
      <c r="I19" s="52">
        <v>5</v>
      </c>
      <c r="J19" s="52">
        <v>3</v>
      </c>
      <c r="K19" s="54">
        <f t="shared" si="8"/>
        <v>-0.4</v>
      </c>
      <c r="L19" s="56"/>
      <c r="M19" s="57">
        <v>153</v>
      </c>
      <c r="N19" s="57">
        <v>28</v>
      </c>
      <c r="O19" s="57">
        <v>26</v>
      </c>
      <c r="P19" s="58">
        <f t="shared" si="9"/>
        <v>0.78431372549019607</v>
      </c>
      <c r="Q19" s="58">
        <f t="shared" si="10"/>
        <v>1.2142857142857142</v>
      </c>
      <c r="R19" s="59">
        <f t="shared" si="11"/>
        <v>0.11538461538461539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310</v>
      </c>
      <c r="D20" s="48">
        <v>317</v>
      </c>
      <c r="E20" s="44">
        <f t="shared" si="6"/>
        <v>2.2580645161290321E-2</v>
      </c>
      <c r="F20" s="47">
        <v>230</v>
      </c>
      <c r="G20" s="47">
        <v>228</v>
      </c>
      <c r="H20" s="49">
        <f t="shared" si="7"/>
        <v>-8.6956521739130436E-3</v>
      </c>
      <c r="I20" s="47">
        <v>119</v>
      </c>
      <c r="J20" s="47">
        <v>126</v>
      </c>
      <c r="K20" s="49">
        <f t="shared" si="8"/>
        <v>5.8823529411764705E-2</v>
      </c>
      <c r="L20" s="45"/>
      <c r="M20" s="50">
        <v>321</v>
      </c>
      <c r="N20" s="50">
        <v>158</v>
      </c>
      <c r="O20" s="50">
        <v>151</v>
      </c>
      <c r="P20" s="61">
        <f t="shared" si="9"/>
        <v>0.98753894080996885</v>
      </c>
      <c r="Q20" s="61">
        <f t="shared" si="10"/>
        <v>1.4430379746835442</v>
      </c>
      <c r="R20" s="62">
        <f t="shared" si="11"/>
        <v>0.83443708609271527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517</v>
      </c>
      <c r="D21" s="43">
        <v>536</v>
      </c>
      <c r="E21" s="15">
        <f t="shared" si="6"/>
        <v>3.6750483558994199E-2</v>
      </c>
      <c r="F21" s="22">
        <v>384</v>
      </c>
      <c r="G21" s="22">
        <v>384</v>
      </c>
      <c r="H21" s="16">
        <f t="shared" si="7"/>
        <v>0</v>
      </c>
      <c r="I21" s="22">
        <v>207</v>
      </c>
      <c r="J21" s="22">
        <v>208</v>
      </c>
      <c r="K21" s="16">
        <f t="shared" si="8"/>
        <v>4.830917874396135E-3</v>
      </c>
      <c r="L21" s="45"/>
      <c r="M21" s="18">
        <v>563</v>
      </c>
      <c r="N21" s="18">
        <v>302</v>
      </c>
      <c r="O21" s="18">
        <v>283</v>
      </c>
      <c r="P21" s="19">
        <f t="shared" si="9"/>
        <v>0.95204262877442269</v>
      </c>
      <c r="Q21" s="19">
        <f t="shared" si="10"/>
        <v>1.2715231788079471</v>
      </c>
      <c r="R21" s="20">
        <f t="shared" si="11"/>
        <v>0.73498233215547704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182</v>
      </c>
      <c r="D22" s="53">
        <v>215</v>
      </c>
      <c r="E22" s="54">
        <f t="shared" si="6"/>
        <v>0.18131868131868131</v>
      </c>
      <c r="F22" s="52">
        <v>78</v>
      </c>
      <c r="G22" s="52">
        <v>90</v>
      </c>
      <c r="H22" s="55">
        <f t="shared" si="7"/>
        <v>0.15384615384615385</v>
      </c>
      <c r="I22" s="52">
        <v>27</v>
      </c>
      <c r="J22" s="52">
        <v>35</v>
      </c>
      <c r="K22" s="55">
        <f t="shared" si="8"/>
        <v>0.29629629629629628</v>
      </c>
      <c r="L22" s="56"/>
      <c r="M22" s="57">
        <v>186</v>
      </c>
      <c r="N22" s="57">
        <v>62</v>
      </c>
      <c r="O22" s="57">
        <v>60</v>
      </c>
      <c r="P22" s="58">
        <f t="shared" si="9"/>
        <v>1.1559139784946237</v>
      </c>
      <c r="Q22" s="58">
        <f t="shared" si="10"/>
        <v>1.4516129032258065</v>
      </c>
      <c r="R22" s="59">
        <f t="shared" si="11"/>
        <v>0.58333333333333337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337</v>
      </c>
      <c r="D23" s="48">
        <v>316</v>
      </c>
      <c r="E23" s="44">
        <f t="shared" si="6"/>
        <v>-6.2314540059347182E-2</v>
      </c>
      <c r="F23" s="47">
        <v>251</v>
      </c>
      <c r="G23" s="47">
        <v>242</v>
      </c>
      <c r="H23" s="49">
        <f t="shared" si="7"/>
        <v>-3.5856573705179286E-2</v>
      </c>
      <c r="I23" s="47">
        <v>125</v>
      </c>
      <c r="J23" s="47">
        <v>104</v>
      </c>
      <c r="K23" s="49">
        <f t="shared" si="8"/>
        <v>-0.16800000000000001</v>
      </c>
      <c r="L23" s="45"/>
      <c r="M23" s="50">
        <v>348</v>
      </c>
      <c r="N23" s="50">
        <v>173</v>
      </c>
      <c r="O23" s="50">
        <v>162</v>
      </c>
      <c r="P23" s="61">
        <f t="shared" si="9"/>
        <v>0.90804597701149425</v>
      </c>
      <c r="Q23" s="61">
        <f t="shared" si="10"/>
        <v>1.3988439306358382</v>
      </c>
      <c r="R23" s="62">
        <f t="shared" si="11"/>
        <v>0.64197530864197527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505</v>
      </c>
      <c r="D24" s="43">
        <v>481</v>
      </c>
      <c r="E24" s="15">
        <f t="shared" si="6"/>
        <v>-4.7524752475247525E-2</v>
      </c>
      <c r="F24" s="22">
        <v>375</v>
      </c>
      <c r="G24" s="22">
        <v>355</v>
      </c>
      <c r="H24" s="16">
        <f t="shared" si="7"/>
        <v>-5.3333333333333337E-2</v>
      </c>
      <c r="I24" s="22">
        <v>191</v>
      </c>
      <c r="J24" s="22">
        <v>155</v>
      </c>
      <c r="K24" s="16">
        <f t="shared" si="8"/>
        <v>-0.18848167539267016</v>
      </c>
      <c r="L24" s="45"/>
      <c r="M24" s="18">
        <v>532</v>
      </c>
      <c r="N24" s="18">
        <v>273</v>
      </c>
      <c r="O24" s="18">
        <v>261</v>
      </c>
      <c r="P24" s="19">
        <f t="shared" si="9"/>
        <v>0.90413533834586468</v>
      </c>
      <c r="Q24" s="19">
        <f t="shared" si="10"/>
        <v>1.3003663003663004</v>
      </c>
      <c r="R24" s="20">
        <f t="shared" si="11"/>
        <v>0.5938697318007663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246</v>
      </c>
      <c r="E25" s="54">
        <f t="shared" si="6"/>
        <v>0.11312217194570136</v>
      </c>
      <c r="F25" s="52">
        <v>57</v>
      </c>
      <c r="G25" s="52">
        <v>66</v>
      </c>
      <c r="H25" s="55">
        <f t="shared" si="7"/>
        <v>0.15789473684210525</v>
      </c>
      <c r="I25" s="52">
        <v>11</v>
      </c>
      <c r="J25" s="52">
        <v>19</v>
      </c>
      <c r="K25" s="55">
        <f t="shared" si="8"/>
        <v>0.72727272727272729</v>
      </c>
      <c r="L25" s="56"/>
      <c r="M25" s="57">
        <v>224</v>
      </c>
      <c r="N25" s="57">
        <v>57</v>
      </c>
      <c r="O25" s="57">
        <v>57</v>
      </c>
      <c r="P25" s="58">
        <f t="shared" si="9"/>
        <v>1.0982142857142858</v>
      </c>
      <c r="Q25" s="58">
        <f t="shared" si="10"/>
        <v>1.1578947368421053</v>
      </c>
      <c r="R25" s="59">
        <f t="shared" si="11"/>
        <v>0.33333333333333331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234</v>
      </c>
      <c r="D26" s="48">
        <v>224</v>
      </c>
      <c r="E26" s="44">
        <f t="shared" si="6"/>
        <v>-4.2735042735042736E-2</v>
      </c>
      <c r="F26" s="47">
        <v>169</v>
      </c>
      <c r="G26" s="47">
        <v>175</v>
      </c>
      <c r="H26" s="49">
        <f t="shared" si="7"/>
        <v>3.5502958579881658E-2</v>
      </c>
      <c r="I26" s="47">
        <v>97</v>
      </c>
      <c r="J26" s="47">
        <v>100</v>
      </c>
      <c r="K26" s="49">
        <f t="shared" si="8"/>
        <v>3.0927835051546393E-2</v>
      </c>
      <c r="L26" s="45"/>
      <c r="M26" s="50">
        <v>250</v>
      </c>
      <c r="N26" s="50">
        <v>133</v>
      </c>
      <c r="O26" s="50">
        <v>128</v>
      </c>
      <c r="P26" s="61">
        <f t="shared" si="9"/>
        <v>0.89600000000000002</v>
      </c>
      <c r="Q26" s="61">
        <f t="shared" si="10"/>
        <v>1.3157894736842106</v>
      </c>
      <c r="R26" s="62">
        <f t="shared" si="11"/>
        <v>0.78125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316</v>
      </c>
      <c r="D27" s="43">
        <v>329</v>
      </c>
      <c r="E27" s="15">
        <f t="shared" si="6"/>
        <v>4.1139240506329111E-2</v>
      </c>
      <c r="F27" s="22">
        <v>240</v>
      </c>
      <c r="G27" s="22">
        <v>253</v>
      </c>
      <c r="H27" s="16">
        <f t="shared" si="7"/>
        <v>5.4166666666666669E-2</v>
      </c>
      <c r="I27" s="22">
        <v>134</v>
      </c>
      <c r="J27" s="22">
        <v>155</v>
      </c>
      <c r="K27" s="16">
        <f t="shared" si="8"/>
        <v>0.15671641791044777</v>
      </c>
      <c r="L27" s="45"/>
      <c r="M27" s="18">
        <v>350</v>
      </c>
      <c r="N27" s="18">
        <v>203</v>
      </c>
      <c r="O27" s="18">
        <v>197</v>
      </c>
      <c r="P27" s="19">
        <f t="shared" si="9"/>
        <v>0.94</v>
      </c>
      <c r="Q27" s="19">
        <f t="shared" si="10"/>
        <v>1.2463054187192117</v>
      </c>
      <c r="R27" s="20">
        <f t="shared" si="11"/>
        <v>0.78680203045685282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35</v>
      </c>
      <c r="E28" s="54">
        <f t="shared" si="6"/>
        <v>0.52173913043478259</v>
      </c>
      <c r="F28" s="52">
        <v>12</v>
      </c>
      <c r="G28" s="52">
        <v>14</v>
      </c>
      <c r="H28" s="55">
        <f t="shared" si="7"/>
        <v>0.16666666666666666</v>
      </c>
      <c r="I28" s="52">
        <v>7</v>
      </c>
      <c r="J28" s="52">
        <v>7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0.7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66</v>
      </c>
      <c r="D29" s="48">
        <v>43</v>
      </c>
      <c r="E29" s="44">
        <f t="shared" si="6"/>
        <v>-0.34848484848484851</v>
      </c>
      <c r="F29" s="47">
        <v>52</v>
      </c>
      <c r="G29" s="47">
        <v>34</v>
      </c>
      <c r="H29" s="49">
        <f t="shared" si="7"/>
        <v>-0.34615384615384615</v>
      </c>
      <c r="I29" s="47">
        <v>30</v>
      </c>
      <c r="J29" s="47">
        <v>27</v>
      </c>
      <c r="K29" s="49">
        <f t="shared" si="8"/>
        <v>-0.1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0.97142857142857142</v>
      </c>
      <c r="R29" s="62">
        <f t="shared" si="11"/>
        <v>0.77142857142857146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125</v>
      </c>
      <c r="D30" s="43">
        <v>104</v>
      </c>
      <c r="E30" s="15">
        <f t="shared" si="6"/>
        <v>-0.16800000000000001</v>
      </c>
      <c r="F30" s="22">
        <v>92</v>
      </c>
      <c r="G30" s="22">
        <v>77</v>
      </c>
      <c r="H30" s="16">
        <f t="shared" si="7"/>
        <v>-0.16304347826086957</v>
      </c>
      <c r="I30" s="22">
        <v>43</v>
      </c>
      <c r="J30" s="22">
        <v>53</v>
      </c>
      <c r="K30" s="16">
        <f t="shared" si="8"/>
        <v>0.23255813953488372</v>
      </c>
      <c r="L30" s="45"/>
      <c r="M30" s="18">
        <v>136</v>
      </c>
      <c r="N30" s="18">
        <v>70</v>
      </c>
      <c r="O30" s="18">
        <v>69</v>
      </c>
      <c r="P30" s="19">
        <f t="shared" si="9"/>
        <v>0.76470588235294112</v>
      </c>
      <c r="Q30" s="19">
        <f t="shared" si="10"/>
        <v>1.1000000000000001</v>
      </c>
      <c r="R30" s="20">
        <f t="shared" si="11"/>
        <v>0.76811594202898548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110</v>
      </c>
      <c r="D31" s="53">
        <v>114</v>
      </c>
      <c r="E31" s="54">
        <f t="shared" si="6"/>
        <v>3.6363636363636362E-2</v>
      </c>
      <c r="F31" s="52">
        <v>75</v>
      </c>
      <c r="G31" s="52">
        <v>80</v>
      </c>
      <c r="H31" s="55">
        <f t="shared" si="7"/>
        <v>6.6666666666666666E-2</v>
      </c>
      <c r="I31" s="52">
        <v>45</v>
      </c>
      <c r="J31" s="52">
        <v>48</v>
      </c>
      <c r="K31" s="55">
        <f t="shared" si="8"/>
        <v>6.6666666666666666E-2</v>
      </c>
      <c r="L31" s="56"/>
      <c r="M31" s="57">
        <v>119</v>
      </c>
      <c r="N31" s="57">
        <v>75</v>
      </c>
      <c r="O31" s="57">
        <v>68</v>
      </c>
      <c r="P31" s="58">
        <f t="shared" si="9"/>
        <v>0.95798319327731096</v>
      </c>
      <c r="Q31" s="58">
        <f t="shared" si="10"/>
        <v>1.0666666666666667</v>
      </c>
      <c r="R31" s="59">
        <f t="shared" si="11"/>
        <v>0.70588235294117652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14</v>
      </c>
      <c r="D32" s="48">
        <v>11</v>
      </c>
      <c r="E32" s="44">
        <f t="shared" si="6"/>
        <v>-0.21428571428571427</v>
      </c>
      <c r="F32" s="47">
        <v>12</v>
      </c>
      <c r="G32" s="47">
        <v>6</v>
      </c>
      <c r="H32" s="49">
        <f t="shared" si="7"/>
        <v>-0.5</v>
      </c>
      <c r="I32" s="47">
        <v>12</v>
      </c>
      <c r="J32" s="47">
        <v>6</v>
      </c>
      <c r="K32" s="49">
        <f t="shared" si="8"/>
        <v>-0.5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32</v>
      </c>
      <c r="D33" s="43">
        <v>25</v>
      </c>
      <c r="E33" s="15">
        <f t="shared" si="6"/>
        <v>-0.21875</v>
      </c>
      <c r="F33" s="22">
        <v>24</v>
      </c>
      <c r="G33" s="22">
        <v>20</v>
      </c>
      <c r="H33" s="16">
        <f t="shared" si="7"/>
        <v>-0.16666666666666666</v>
      </c>
      <c r="I33" s="22">
        <v>21</v>
      </c>
      <c r="J33" s="22">
        <v>14</v>
      </c>
      <c r="K33" s="16">
        <f t="shared" si="8"/>
        <v>-0.33333333333333331</v>
      </c>
      <c r="L33" s="45"/>
      <c r="M33" s="18">
        <v>36</v>
      </c>
      <c r="N33" s="18">
        <v>23</v>
      </c>
      <c r="O33" s="18">
        <v>22</v>
      </c>
      <c r="P33" s="19">
        <f t="shared" si="9"/>
        <v>0.69444444444444442</v>
      </c>
      <c r="Q33" s="19">
        <f t="shared" ref="Q33:Q42" si="12">G33/N33</f>
        <v>0.86956521739130432</v>
      </c>
      <c r="R33" s="20">
        <f t="shared" ref="R33:R42" si="13">J33/O33</f>
        <v>0.63636363636363635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103</v>
      </c>
      <c r="D34" s="53">
        <v>83</v>
      </c>
      <c r="E34" s="54">
        <f t="shared" si="6"/>
        <v>-0.1941747572815534</v>
      </c>
      <c r="F34" s="52">
        <v>24</v>
      </c>
      <c r="G34" s="52">
        <v>23</v>
      </c>
      <c r="H34" s="55">
        <f t="shared" si="7"/>
        <v>-4.1666666666666664E-2</v>
      </c>
      <c r="I34" s="52">
        <v>8</v>
      </c>
      <c r="J34" s="52">
        <v>6</v>
      </c>
      <c r="K34" s="55">
        <f t="shared" si="8"/>
        <v>-0.25</v>
      </c>
      <c r="L34" s="56"/>
      <c r="M34" s="57">
        <v>105</v>
      </c>
      <c r="N34" s="57">
        <v>27</v>
      </c>
      <c r="O34" s="57">
        <v>27</v>
      </c>
      <c r="P34" s="58">
        <f t="shared" si="9"/>
        <v>0.79047619047619044</v>
      </c>
      <c r="Q34" s="58">
        <f t="shared" si="12"/>
        <v>0.85185185185185186</v>
      </c>
      <c r="R34" s="59">
        <f t="shared" si="13"/>
        <v>0.22222222222222221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128</v>
      </c>
      <c r="D35" s="48">
        <v>108</v>
      </c>
      <c r="E35" s="44">
        <f t="shared" si="6"/>
        <v>-0.15625</v>
      </c>
      <c r="F35" s="47">
        <v>92</v>
      </c>
      <c r="G35" s="47">
        <v>70</v>
      </c>
      <c r="H35" s="49">
        <f t="shared" si="7"/>
        <v>-0.2391304347826087</v>
      </c>
      <c r="I35" s="47">
        <v>59</v>
      </c>
      <c r="J35" s="47">
        <v>51</v>
      </c>
      <c r="K35" s="49">
        <f t="shared" si="8"/>
        <v>-0.13559322033898305</v>
      </c>
      <c r="L35" s="45"/>
      <c r="M35" s="50">
        <v>133</v>
      </c>
      <c r="N35" s="50">
        <v>82</v>
      </c>
      <c r="O35" s="50">
        <v>74</v>
      </c>
      <c r="P35" s="61">
        <f t="shared" si="9"/>
        <v>0.81203007518796988</v>
      </c>
      <c r="Q35" s="61">
        <f t="shared" si="12"/>
        <v>0.85365853658536583</v>
      </c>
      <c r="R35" s="62">
        <f t="shared" si="13"/>
        <v>0.68918918918918914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226</v>
      </c>
      <c r="D36" s="43">
        <v>198</v>
      </c>
      <c r="E36" s="15">
        <f t="shared" si="6"/>
        <v>-0.12389380530973451</v>
      </c>
      <c r="F36" s="22">
        <v>165</v>
      </c>
      <c r="G36" s="22">
        <v>129</v>
      </c>
      <c r="H36" s="16">
        <f t="shared" si="7"/>
        <v>-0.21818181818181817</v>
      </c>
      <c r="I36" s="22">
        <v>110</v>
      </c>
      <c r="J36" s="22">
        <v>83</v>
      </c>
      <c r="K36" s="16">
        <f t="shared" si="8"/>
        <v>-0.24545454545454545</v>
      </c>
      <c r="L36" s="45"/>
      <c r="M36" s="18">
        <v>258</v>
      </c>
      <c r="N36" s="18">
        <v>162</v>
      </c>
      <c r="O36" s="18">
        <v>154</v>
      </c>
      <c r="P36" s="19">
        <f t="shared" si="9"/>
        <v>0.76744186046511631</v>
      </c>
      <c r="Q36" s="19">
        <f t="shared" si="12"/>
        <v>0.79629629629629628</v>
      </c>
      <c r="R36" s="20">
        <f t="shared" si="13"/>
        <v>0.53896103896103897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46</v>
      </c>
      <c r="E37" s="54">
        <f t="shared" si="6"/>
        <v>-0.08</v>
      </c>
      <c r="F37" s="52">
        <v>33</v>
      </c>
      <c r="G37" s="52">
        <v>19</v>
      </c>
      <c r="H37" s="55">
        <f t="shared" si="7"/>
        <v>-0.42424242424242425</v>
      </c>
      <c r="I37" s="52">
        <v>10</v>
      </c>
      <c r="J37" s="52">
        <v>13</v>
      </c>
      <c r="K37" s="55">
        <f t="shared" si="8"/>
        <v>0.3</v>
      </c>
      <c r="L37" s="56"/>
      <c r="M37" s="57">
        <v>57</v>
      </c>
      <c r="N37" s="57">
        <v>32</v>
      </c>
      <c r="O37" s="57">
        <v>31</v>
      </c>
      <c r="P37" s="58">
        <f t="shared" si="9"/>
        <v>0.80701754385964908</v>
      </c>
      <c r="Q37" s="58">
        <f t="shared" si="12"/>
        <v>0.59375</v>
      </c>
      <c r="R37" s="59">
        <f t="shared" si="13"/>
        <v>0.41935483870967744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20</v>
      </c>
      <c r="D38" s="48">
        <v>13</v>
      </c>
      <c r="E38" s="44">
        <f t="shared" si="6"/>
        <v>-0.35</v>
      </c>
      <c r="F38" s="47">
        <v>16</v>
      </c>
      <c r="G38" s="47">
        <v>11</v>
      </c>
      <c r="H38" s="49">
        <f t="shared" si="7"/>
        <v>-0.3125</v>
      </c>
      <c r="I38" s="47">
        <v>6</v>
      </c>
      <c r="J38" s="47">
        <v>4</v>
      </c>
      <c r="K38" s="49">
        <f t="shared" si="8"/>
        <v>-0.33333333333333331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2"/>
        <v>1.1000000000000001</v>
      </c>
      <c r="R38" s="62">
        <f t="shared" si="13"/>
        <v>0.44444444444444442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39</v>
      </c>
      <c r="D39" s="43">
        <v>29</v>
      </c>
      <c r="E39" s="15">
        <f t="shared" si="6"/>
        <v>-0.25641025641025639</v>
      </c>
      <c r="F39" s="22">
        <v>31</v>
      </c>
      <c r="G39" s="22">
        <v>26</v>
      </c>
      <c r="H39" s="16">
        <f t="shared" si="7"/>
        <v>-0.16129032258064516</v>
      </c>
      <c r="I39" s="22">
        <v>12</v>
      </c>
      <c r="J39" s="22">
        <v>8</v>
      </c>
      <c r="K39" s="16">
        <f t="shared" si="8"/>
        <v>-0.33333333333333331</v>
      </c>
      <c r="L39" s="45"/>
      <c r="M39" s="18">
        <v>39</v>
      </c>
      <c r="N39" s="18">
        <v>17</v>
      </c>
      <c r="O39" s="18">
        <v>16</v>
      </c>
      <c r="P39" s="19">
        <f t="shared" si="9"/>
        <v>0.74358974358974361</v>
      </c>
      <c r="Q39" s="19">
        <f t="shared" si="12"/>
        <v>1.5294117647058822</v>
      </c>
      <c r="R39" s="20">
        <f t="shared" si="13"/>
        <v>0.5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9</v>
      </c>
      <c r="G40" s="52">
        <v>13</v>
      </c>
      <c r="H40" s="55">
        <f t="shared" si="7"/>
        <v>0.44444444444444442</v>
      </c>
      <c r="I40" s="52">
        <v>1</v>
      </c>
      <c r="J40" s="52">
        <v>4</v>
      </c>
      <c r="K40" s="55">
        <f t="shared" si="8"/>
        <v>3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2"/>
        <v>2.1666666666666665</v>
      </c>
      <c r="R40" s="59">
        <f t="shared" si="13"/>
        <v>0.66666666666666663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403</v>
      </c>
      <c r="D41" s="48">
        <v>368</v>
      </c>
      <c r="E41" s="44">
        <f t="shared" si="6"/>
        <v>-8.6848635235732011E-2</v>
      </c>
      <c r="F41" s="47">
        <v>340</v>
      </c>
      <c r="G41" s="47">
        <v>339</v>
      </c>
      <c r="H41" s="49">
        <f t="shared" si="7"/>
        <v>-2.9411764705882353E-3</v>
      </c>
      <c r="I41" s="47">
        <v>147</v>
      </c>
      <c r="J41" s="47">
        <v>142</v>
      </c>
      <c r="K41" s="49">
        <f t="shared" si="8"/>
        <v>-3.4013605442176874E-2</v>
      </c>
      <c r="L41" s="45"/>
      <c r="M41" s="50">
        <v>566</v>
      </c>
      <c r="N41" s="50">
        <v>352</v>
      </c>
      <c r="O41" s="50">
        <v>320</v>
      </c>
      <c r="P41" s="61">
        <f t="shared" si="9"/>
        <v>0.65017667844522964</v>
      </c>
      <c r="Q41" s="61">
        <f t="shared" si="12"/>
        <v>0.96306818181818177</v>
      </c>
      <c r="R41" s="62">
        <f t="shared" si="13"/>
        <v>0.44374999999999998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775</v>
      </c>
      <c r="D42" s="53">
        <v>804</v>
      </c>
      <c r="E42" s="54">
        <f t="shared" si="6"/>
        <v>3.741935483870968E-2</v>
      </c>
      <c r="F42" s="52">
        <v>635</v>
      </c>
      <c r="G42" s="52">
        <v>713</v>
      </c>
      <c r="H42" s="55">
        <f t="shared" si="7"/>
        <v>0.12283464566929134</v>
      </c>
      <c r="I42" s="52">
        <v>309</v>
      </c>
      <c r="J42" s="52">
        <v>291</v>
      </c>
      <c r="K42" s="55">
        <f t="shared" si="8"/>
        <v>-5.8252427184466021E-2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0.68483816013628618</v>
      </c>
      <c r="Q42" s="58">
        <f t="shared" si="12"/>
        <v>0.93202614379084969</v>
      </c>
      <c r="R42" s="59">
        <f t="shared" si="13"/>
        <v>0.41630901287553645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4</v>
      </c>
      <c r="D43" s="63">
        <v>5</v>
      </c>
      <c r="E43" s="44">
        <f t="shared" si="6"/>
        <v>0.25</v>
      </c>
      <c r="F43" s="47">
        <v>2</v>
      </c>
      <c r="G43" s="63">
        <v>3</v>
      </c>
      <c r="H43" s="49">
        <f t="shared" si="7"/>
        <v>0.5</v>
      </c>
      <c r="I43" s="47">
        <v>2</v>
      </c>
      <c r="J43" s="23">
        <v>3</v>
      </c>
      <c r="K43" s="49">
        <f t="shared" si="8"/>
        <v>0.5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21</v>
      </c>
      <c r="D44" s="43">
        <v>28</v>
      </c>
      <c r="E44" s="15">
        <f t="shared" si="6"/>
        <v>0.33333333333333331</v>
      </c>
      <c r="F44" s="22">
        <v>18</v>
      </c>
      <c r="G44" s="22">
        <v>22</v>
      </c>
      <c r="H44" s="49">
        <f t="shared" si="7"/>
        <v>0.22222222222222221</v>
      </c>
      <c r="I44" s="22">
        <v>14</v>
      </c>
      <c r="J44" s="22">
        <v>12</v>
      </c>
      <c r="K44" s="16">
        <f t="shared" si="8"/>
        <v>-0.14285714285714285</v>
      </c>
      <c r="L44" s="45"/>
      <c r="M44" s="18">
        <v>27</v>
      </c>
      <c r="N44" s="18">
        <v>22</v>
      </c>
      <c r="O44" s="18">
        <v>21</v>
      </c>
      <c r="P44" s="19">
        <f t="shared" ref="P44:P55" si="14">D44/M44</f>
        <v>1.037037037037037</v>
      </c>
      <c r="Q44" s="19">
        <f>G44/N44</f>
        <v>1</v>
      </c>
      <c r="R44" s="20">
        <f>J44/O44</f>
        <v>0.5714285714285714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22</v>
      </c>
      <c r="G45" s="52">
        <v>4</v>
      </c>
      <c r="H45" s="55">
        <f t="shared" si="7"/>
        <v>-0.81818181818181823</v>
      </c>
      <c r="I45" s="52">
        <v>3</v>
      </c>
      <c r="J45" s="52">
        <v>1</v>
      </c>
      <c r="K45" s="55">
        <f t="shared" si="8"/>
        <v>-0.66666666666666663</v>
      </c>
      <c r="L45" s="56"/>
      <c r="M45" s="57">
        <v>28</v>
      </c>
      <c r="N45" s="57">
        <v>11</v>
      </c>
      <c r="O45" s="57">
        <v>10</v>
      </c>
      <c r="P45" s="58">
        <f t="shared" si="14"/>
        <v>0.5357142857142857</v>
      </c>
      <c r="Q45" s="58">
        <f>G45/N45</f>
        <v>0.36363636363636365</v>
      </c>
      <c r="R45" s="59">
        <f>J45/O45</f>
        <v>0.1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6</v>
      </c>
      <c r="H46" s="49">
        <f t="shared" si="7"/>
        <v>0.2</v>
      </c>
      <c r="I46" s="47">
        <v>0</v>
      </c>
      <c r="J46" s="47">
        <v>2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14"/>
        <v>0.72727272727272729</v>
      </c>
      <c r="Q46" s="61">
        <f>G46/N46</f>
        <v>0.8571428571428571</v>
      </c>
      <c r="R46" s="62">
        <f>J46/O46</f>
        <v>0.33333333333333331</v>
      </c>
      <c r="S46" s="21"/>
    </row>
    <row r="47" spans="1:21" ht="15.75" thickBot="1" x14ac:dyDescent="0.3">
      <c r="A47" s="70"/>
      <c r="B47" s="51" t="s">
        <v>17</v>
      </c>
      <c r="C47" s="52">
        <v>11</v>
      </c>
      <c r="D47" s="53">
        <v>12</v>
      </c>
      <c r="E47" s="54">
        <f t="shared" si="6"/>
        <v>9.0909090909090912E-2</v>
      </c>
      <c r="F47" s="52">
        <v>8</v>
      </c>
      <c r="G47" s="52">
        <v>9</v>
      </c>
      <c r="H47" s="55">
        <f t="shared" si="7"/>
        <v>0.125</v>
      </c>
      <c r="I47" s="52">
        <v>1</v>
      </c>
      <c r="J47" s="52">
        <v>4</v>
      </c>
      <c r="K47" s="54">
        <f t="shared" si="8"/>
        <v>3</v>
      </c>
      <c r="L47" s="65"/>
      <c r="M47" s="57">
        <v>20</v>
      </c>
      <c r="N47" s="57">
        <v>15</v>
      </c>
      <c r="O47" s="57">
        <v>14</v>
      </c>
      <c r="P47" s="58">
        <f t="shared" si="14"/>
        <v>0.6</v>
      </c>
      <c r="Q47" s="58">
        <f>G47/N47</f>
        <v>0.6</v>
      </c>
      <c r="R47" s="59">
        <f>J47/O47</f>
        <v>0.2857142857142857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14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4</v>
      </c>
      <c r="E49" s="54">
        <f t="shared" si="6"/>
        <v>1</v>
      </c>
      <c r="F49" s="52">
        <v>0</v>
      </c>
      <c r="G49" s="52">
        <v>3</v>
      </c>
      <c r="H49" s="55">
        <v>0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14"/>
        <v>0.44444444444444442</v>
      </c>
      <c r="Q49" s="58">
        <f>G49/N49</f>
        <v>0.75</v>
      </c>
      <c r="R49" s="59">
        <f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46</v>
      </c>
      <c r="D50" s="48">
        <v>36</v>
      </c>
      <c r="E50" s="44">
        <f t="shared" si="6"/>
        <v>-0.21739130434782608</v>
      </c>
      <c r="F50" s="47">
        <v>41</v>
      </c>
      <c r="G50" s="47">
        <v>36</v>
      </c>
      <c r="H50" s="49">
        <f t="shared" ref="H50:H55" si="15">(G50-F50)/F50</f>
        <v>-0.12195121951219512</v>
      </c>
      <c r="I50" s="47">
        <v>11</v>
      </c>
      <c r="J50" s="47">
        <v>6</v>
      </c>
      <c r="K50" s="49">
        <f>(J50-I50)/I50</f>
        <v>-0.45454545454545453</v>
      </c>
      <c r="L50" s="64"/>
      <c r="M50" s="50">
        <v>74</v>
      </c>
      <c r="N50" s="50">
        <v>50</v>
      </c>
      <c r="O50" s="50">
        <v>46</v>
      </c>
      <c r="P50" s="61">
        <f t="shared" si="14"/>
        <v>0.48648648648648651</v>
      </c>
      <c r="Q50" s="61">
        <f>G50/N50</f>
        <v>0.72</v>
      </c>
      <c r="R50" s="62">
        <f>J50/O50</f>
        <v>0.13043478260869565</v>
      </c>
      <c r="S50" s="21"/>
    </row>
    <row r="51" spans="1:19" ht="15.75" thickBot="1" x14ac:dyDescent="0.3">
      <c r="A51" s="70"/>
      <c r="B51" s="51" t="s">
        <v>17</v>
      </c>
      <c r="C51" s="52">
        <v>73</v>
      </c>
      <c r="D51" s="53">
        <v>58</v>
      </c>
      <c r="E51" s="54">
        <f t="shared" si="6"/>
        <v>-0.20547945205479451</v>
      </c>
      <c r="F51" s="52">
        <v>61</v>
      </c>
      <c r="G51" s="52">
        <v>56</v>
      </c>
      <c r="H51" s="55">
        <f t="shared" si="15"/>
        <v>-8.1967213114754092E-2</v>
      </c>
      <c r="I51" s="52">
        <v>18</v>
      </c>
      <c r="J51" s="52">
        <v>9</v>
      </c>
      <c r="K51" s="55">
        <f>(J51-I51)/I51</f>
        <v>-0.5</v>
      </c>
      <c r="L51" s="65"/>
      <c r="M51" s="57">
        <v>150</v>
      </c>
      <c r="N51" s="57">
        <v>102</v>
      </c>
      <c r="O51" s="57">
        <v>96</v>
      </c>
      <c r="P51" s="58">
        <f t="shared" si="14"/>
        <v>0.38666666666666666</v>
      </c>
      <c r="Q51" s="58">
        <f>G51/N51</f>
        <v>0.5490196078431373</v>
      </c>
      <c r="R51" s="59">
        <f>J51/O51</f>
        <v>9.375E-2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19</v>
      </c>
      <c r="D52" s="48">
        <v>26</v>
      </c>
      <c r="E52" s="44">
        <f t="shared" si="6"/>
        <v>0.36842105263157893</v>
      </c>
      <c r="F52" s="47">
        <v>17</v>
      </c>
      <c r="G52" s="47">
        <v>23</v>
      </c>
      <c r="H52" s="49">
        <f t="shared" si="15"/>
        <v>0.35294117647058826</v>
      </c>
      <c r="I52" s="47">
        <v>2</v>
      </c>
      <c r="J52" s="47">
        <v>11</v>
      </c>
      <c r="K52" s="49">
        <f>(J52-I52)/I52</f>
        <v>4.5</v>
      </c>
      <c r="L52" s="64"/>
      <c r="M52" s="50">
        <v>42</v>
      </c>
      <c r="N52" s="50">
        <v>31</v>
      </c>
      <c r="O52" s="50">
        <v>24</v>
      </c>
      <c r="P52" s="61">
        <f t="shared" si="14"/>
        <v>0.61904761904761907</v>
      </c>
      <c r="Q52" s="61">
        <f>G52/N52</f>
        <v>0.74193548387096775</v>
      </c>
      <c r="R52" s="62">
        <f>J52/O52</f>
        <v>0.45833333333333331</v>
      </c>
      <c r="S52" s="21"/>
    </row>
    <row r="53" spans="1:19" ht="15.75" thickBot="1" x14ac:dyDescent="0.3">
      <c r="A53" s="70"/>
      <c r="B53" s="51" t="s">
        <v>17</v>
      </c>
      <c r="C53" s="52">
        <v>33</v>
      </c>
      <c r="D53" s="53">
        <v>49</v>
      </c>
      <c r="E53" s="54">
        <f t="shared" si="6"/>
        <v>0.48484848484848486</v>
      </c>
      <c r="F53" s="52">
        <v>30</v>
      </c>
      <c r="G53" s="52">
        <v>45</v>
      </c>
      <c r="H53" s="55">
        <f t="shared" si="15"/>
        <v>0.5</v>
      </c>
      <c r="I53" s="52">
        <v>6</v>
      </c>
      <c r="J53" s="52">
        <v>16</v>
      </c>
      <c r="K53" s="55">
        <f>(J53-I53)/I53</f>
        <v>1.6666666666666667</v>
      </c>
      <c r="L53" s="65"/>
      <c r="M53" s="57">
        <v>74</v>
      </c>
      <c r="N53" s="57">
        <v>57</v>
      </c>
      <c r="O53" s="57">
        <v>47</v>
      </c>
      <c r="P53" s="58">
        <f t="shared" si="14"/>
        <v>0.66216216216216217</v>
      </c>
      <c r="Q53" s="58">
        <f>G53/N53</f>
        <v>0.78947368421052633</v>
      </c>
      <c r="R53" s="59">
        <f>J53/O53</f>
        <v>0.34042553191489361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3</v>
      </c>
      <c r="D54" s="48">
        <v>2</v>
      </c>
      <c r="E54" s="44">
        <f t="shared" si="6"/>
        <v>-0.33333333333333331</v>
      </c>
      <c r="F54" s="47">
        <v>1</v>
      </c>
      <c r="G54" s="47">
        <v>2</v>
      </c>
      <c r="H54" s="49">
        <f t="shared" si="15"/>
        <v>1</v>
      </c>
      <c r="I54" s="47">
        <v>0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14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4</v>
      </c>
      <c r="D55" s="53">
        <v>4</v>
      </c>
      <c r="E55" s="54">
        <f t="shared" si="6"/>
        <v>0</v>
      </c>
      <c r="F55" s="52">
        <v>2</v>
      </c>
      <c r="G55" s="52">
        <v>4</v>
      </c>
      <c r="H55" s="55">
        <f t="shared" si="15"/>
        <v>1</v>
      </c>
      <c r="I55" s="52">
        <v>0</v>
      </c>
      <c r="J55" s="52">
        <v>2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14"/>
        <v>0.36363636363636365</v>
      </c>
      <c r="Q55" s="58">
        <f>G55/N55</f>
        <v>0.5</v>
      </c>
      <c r="R55" s="59">
        <f>J55/O55</f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W23" sqref="W23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180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184</v>
      </c>
      <c r="D6" s="9" t="s">
        <v>181</v>
      </c>
      <c r="E6" s="8" t="s">
        <v>53</v>
      </c>
      <c r="F6" s="8" t="s">
        <v>185</v>
      </c>
      <c r="G6" s="8" t="s">
        <v>182</v>
      </c>
      <c r="H6" s="8" t="s">
        <v>53</v>
      </c>
      <c r="I6" s="8" t="s">
        <v>186</v>
      </c>
      <c r="J6" s="8" t="s">
        <v>183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3040</v>
      </c>
      <c r="D7" s="14">
        <v>3061</v>
      </c>
      <c r="E7" s="15">
        <f t="shared" ref="E7:E15" si="0">(D7-C7)/C7</f>
        <v>6.9078947368421051E-3</v>
      </c>
      <c r="F7" s="14">
        <v>2292</v>
      </c>
      <c r="G7" s="14">
        <v>2383</v>
      </c>
      <c r="H7" s="16">
        <f t="shared" ref="H7:H15" si="1">(G7-F7)/F7</f>
        <v>3.9703315881326355E-2</v>
      </c>
      <c r="I7" s="14">
        <v>1168</v>
      </c>
      <c r="J7" s="14">
        <v>1097</v>
      </c>
      <c r="K7" s="16">
        <f t="shared" ref="K7:K15" si="2">(J7-I7)/I7</f>
        <v>-6.0787671232876712E-2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0.79921671018276763</v>
      </c>
      <c r="Q7" s="19">
        <f t="shared" ref="Q7:Q15" si="4">G7/N7</f>
        <v>1.0647899910634495</v>
      </c>
      <c r="R7" s="20">
        <f t="shared" ref="R7:R15" si="5">J7/O7</f>
        <v>0.52238095238095239</v>
      </c>
      <c r="S7" s="21"/>
      <c r="T7" s="2"/>
      <c r="U7" s="2"/>
    </row>
    <row r="8" spans="1:21" x14ac:dyDescent="0.25">
      <c r="A8" s="81" t="s">
        <v>7</v>
      </c>
      <c r="B8" s="82"/>
      <c r="C8" s="22">
        <v>440</v>
      </c>
      <c r="D8" s="22">
        <v>385</v>
      </c>
      <c r="E8" s="15">
        <f t="shared" si="0"/>
        <v>-0.125</v>
      </c>
      <c r="F8" s="22">
        <v>318</v>
      </c>
      <c r="G8" s="22">
        <v>269</v>
      </c>
      <c r="H8" s="16">
        <f t="shared" si="1"/>
        <v>-0.1540880503144654</v>
      </c>
      <c r="I8" s="22">
        <v>185</v>
      </c>
      <c r="J8" s="22">
        <v>146</v>
      </c>
      <c r="K8" s="16">
        <f t="shared" si="2"/>
        <v>-0.21081081081081082</v>
      </c>
      <c r="L8" s="17"/>
      <c r="M8" s="18">
        <v>376</v>
      </c>
      <c r="N8" s="18">
        <v>205</v>
      </c>
      <c r="O8" s="18">
        <v>199</v>
      </c>
      <c r="P8" s="19">
        <f t="shared" si="3"/>
        <v>1.0239361702127661</v>
      </c>
      <c r="Q8" s="19">
        <f t="shared" si="4"/>
        <v>1.3121951219512196</v>
      </c>
      <c r="R8" s="20">
        <f t="shared" si="5"/>
        <v>0.73366834170854267</v>
      </c>
      <c r="S8" s="21"/>
      <c r="T8" s="2"/>
      <c r="U8" s="2"/>
    </row>
    <row r="9" spans="1:21" x14ac:dyDescent="0.25">
      <c r="A9" s="81" t="s">
        <v>39</v>
      </c>
      <c r="B9" s="82"/>
      <c r="C9" s="22">
        <v>346</v>
      </c>
      <c r="D9" s="22">
        <v>304</v>
      </c>
      <c r="E9" s="15">
        <f t="shared" si="0"/>
        <v>-0.12138728323699421</v>
      </c>
      <c r="F9" s="22">
        <v>248</v>
      </c>
      <c r="G9" s="22">
        <v>204</v>
      </c>
      <c r="H9" s="16">
        <f t="shared" si="1"/>
        <v>-0.17741935483870969</v>
      </c>
      <c r="I9" s="22">
        <v>161</v>
      </c>
      <c r="J9" s="22">
        <v>125</v>
      </c>
      <c r="K9" s="16">
        <f t="shared" si="2"/>
        <v>-0.2236024844720497</v>
      </c>
      <c r="L9" s="17"/>
      <c r="M9" s="18">
        <v>342</v>
      </c>
      <c r="N9" s="18">
        <v>182</v>
      </c>
      <c r="O9" s="18">
        <v>177</v>
      </c>
      <c r="P9" s="19">
        <f t="shared" si="3"/>
        <v>0.88888888888888884</v>
      </c>
      <c r="Q9" s="19">
        <f t="shared" si="4"/>
        <v>1.1208791208791209</v>
      </c>
      <c r="R9" s="20">
        <f t="shared" si="5"/>
        <v>0.70621468926553677</v>
      </c>
      <c r="S9" s="21"/>
      <c r="T9" s="2"/>
      <c r="U9" s="2"/>
    </row>
    <row r="10" spans="1:21" x14ac:dyDescent="0.25">
      <c r="A10" s="81" t="s">
        <v>8</v>
      </c>
      <c r="B10" s="82"/>
      <c r="C10" s="22">
        <v>1845</v>
      </c>
      <c r="D10" s="22">
        <v>1762</v>
      </c>
      <c r="E10" s="15">
        <f t="shared" si="0"/>
        <v>-4.4986449864498644E-2</v>
      </c>
      <c r="F10" s="22">
        <v>1399</v>
      </c>
      <c r="G10" s="22">
        <v>1379</v>
      </c>
      <c r="H10" s="16">
        <f t="shared" si="1"/>
        <v>-1.4295925661186561E-2</v>
      </c>
      <c r="I10" s="22">
        <v>690</v>
      </c>
      <c r="J10" s="22">
        <v>660</v>
      </c>
      <c r="K10" s="16">
        <f t="shared" si="2"/>
        <v>-4.3478260869565216E-2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0.8256794751640113</v>
      </c>
      <c r="Q10" s="19">
        <f t="shared" si="4"/>
        <v>1.1756180733162831</v>
      </c>
      <c r="R10" s="20">
        <f t="shared" si="5"/>
        <v>0.60273972602739723</v>
      </c>
      <c r="S10" s="21"/>
      <c r="T10" s="2"/>
      <c r="U10" s="2"/>
    </row>
    <row r="11" spans="1:21" x14ac:dyDescent="0.25">
      <c r="A11" s="81" t="s">
        <v>9</v>
      </c>
      <c r="B11" s="82"/>
      <c r="C11" s="14">
        <v>346</v>
      </c>
      <c r="D11" s="14">
        <v>319</v>
      </c>
      <c r="E11" s="15">
        <f t="shared" si="0"/>
        <v>-7.8034682080924858E-2</v>
      </c>
      <c r="F11" s="14">
        <v>293</v>
      </c>
      <c r="G11" s="14">
        <v>270</v>
      </c>
      <c r="H11" s="16">
        <f t="shared" si="1"/>
        <v>-7.8498293515358364E-2</v>
      </c>
      <c r="I11" s="14">
        <v>187</v>
      </c>
      <c r="J11" s="14">
        <v>146</v>
      </c>
      <c r="K11" s="16">
        <f t="shared" si="2"/>
        <v>-0.21925133689839571</v>
      </c>
      <c r="L11" s="17"/>
      <c r="M11" s="18">
        <v>606</v>
      </c>
      <c r="N11" s="18">
        <v>461</v>
      </c>
      <c r="O11" s="18">
        <v>439</v>
      </c>
      <c r="P11" s="19">
        <f t="shared" si="3"/>
        <v>0.52640264026402639</v>
      </c>
      <c r="Q11" s="19">
        <f t="shared" si="4"/>
        <v>0.58568329718004342</v>
      </c>
      <c r="R11" s="20">
        <f t="shared" si="5"/>
        <v>0.33257403189066059</v>
      </c>
      <c r="S11" s="21"/>
      <c r="T11" s="2"/>
      <c r="U11" s="2"/>
    </row>
    <row r="12" spans="1:21" x14ac:dyDescent="0.25">
      <c r="A12" s="81" t="s">
        <v>10</v>
      </c>
      <c r="B12" s="82"/>
      <c r="C12" s="14">
        <v>786</v>
      </c>
      <c r="D12" s="14">
        <v>920</v>
      </c>
      <c r="E12" s="15">
        <f t="shared" si="0"/>
        <v>0.17048346055979643</v>
      </c>
      <c r="F12" s="14">
        <v>559</v>
      </c>
      <c r="G12" s="14">
        <v>685</v>
      </c>
      <c r="H12" s="16">
        <f t="shared" si="1"/>
        <v>0.22540250447227192</v>
      </c>
      <c r="I12" s="14">
        <v>274</v>
      </c>
      <c r="J12" s="14">
        <v>249</v>
      </c>
      <c r="K12" s="16">
        <f t="shared" si="2"/>
        <v>-9.1240875912408759E-2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0.89581304771178194</v>
      </c>
      <c r="Q12" s="19">
        <f t="shared" si="4"/>
        <v>1.2254025044722718</v>
      </c>
      <c r="R12" s="20">
        <f t="shared" si="5"/>
        <v>0.47701149425287354</v>
      </c>
      <c r="S12" s="21"/>
      <c r="T12" s="2"/>
      <c r="U12" s="2"/>
    </row>
    <row r="13" spans="1:21" x14ac:dyDescent="0.25">
      <c r="A13" s="81" t="s">
        <v>11</v>
      </c>
      <c r="B13" s="82"/>
      <c r="C13" s="23">
        <v>63</v>
      </c>
      <c r="D13" s="23">
        <v>60</v>
      </c>
      <c r="E13" s="15">
        <f t="shared" si="0"/>
        <v>-4.7619047619047616E-2</v>
      </c>
      <c r="F13" s="23">
        <v>41</v>
      </c>
      <c r="G13" s="23">
        <v>49</v>
      </c>
      <c r="H13" s="16">
        <f t="shared" si="1"/>
        <v>0.1951219512195122</v>
      </c>
      <c r="I13" s="23">
        <v>17</v>
      </c>
      <c r="J13" s="23">
        <v>42</v>
      </c>
      <c r="K13" s="16">
        <f t="shared" si="2"/>
        <v>1.4705882352941178</v>
      </c>
      <c r="L13" s="17"/>
      <c r="M13" s="18">
        <v>63</v>
      </c>
      <c r="N13" s="18">
        <v>45</v>
      </c>
      <c r="O13" s="18">
        <v>44</v>
      </c>
      <c r="P13" s="19">
        <f t="shared" si="3"/>
        <v>0.95238095238095233</v>
      </c>
      <c r="Q13" s="19">
        <f t="shared" si="4"/>
        <v>1.0888888888888888</v>
      </c>
      <c r="R13" s="20">
        <f t="shared" si="5"/>
        <v>0.95454545454545459</v>
      </c>
      <c r="S13" s="21"/>
      <c r="T13" s="2"/>
      <c r="U13" s="2"/>
    </row>
    <row r="14" spans="1:21" x14ac:dyDescent="0.25">
      <c r="A14" s="72" t="s">
        <v>12</v>
      </c>
      <c r="B14" s="73"/>
      <c r="C14" s="22">
        <v>886</v>
      </c>
      <c r="D14" s="22">
        <v>904</v>
      </c>
      <c r="E14" s="15">
        <f t="shared" si="0"/>
        <v>2.0316027088036117E-2</v>
      </c>
      <c r="F14" s="22">
        <v>339</v>
      </c>
      <c r="G14" s="22">
        <v>342</v>
      </c>
      <c r="H14" s="16">
        <f t="shared" si="1"/>
        <v>8.8495575221238937E-3</v>
      </c>
      <c r="I14" s="22">
        <v>108</v>
      </c>
      <c r="J14" s="22">
        <v>129</v>
      </c>
      <c r="K14" s="16">
        <f t="shared" si="2"/>
        <v>0.19444444444444445</v>
      </c>
      <c r="L14" s="17"/>
      <c r="M14" s="18">
        <v>920</v>
      </c>
      <c r="N14" s="18">
        <v>308</v>
      </c>
      <c r="O14" s="18">
        <v>295</v>
      </c>
      <c r="P14" s="19">
        <f t="shared" si="3"/>
        <v>0.9826086956521739</v>
      </c>
      <c r="Q14" s="19">
        <f t="shared" si="4"/>
        <v>1.1103896103896105</v>
      </c>
      <c r="R14" s="20">
        <f t="shared" si="5"/>
        <v>0.43728813559322033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3926</v>
      </c>
      <c r="D15" s="26">
        <f>D7+D14</f>
        <v>3965</v>
      </c>
      <c r="E15" s="27">
        <f t="shared" si="0"/>
        <v>9.9337748344370865E-3</v>
      </c>
      <c r="F15" s="25">
        <f>F7+F14</f>
        <v>2631</v>
      </c>
      <c r="G15" s="25">
        <f>G7+G14</f>
        <v>2725</v>
      </c>
      <c r="H15" s="28">
        <f t="shared" si="1"/>
        <v>3.5727860129228434E-2</v>
      </c>
      <c r="I15" s="25">
        <f>I7+I14</f>
        <v>1276</v>
      </c>
      <c r="J15" s="25">
        <f>J7+J14</f>
        <v>1226</v>
      </c>
      <c r="K15" s="28">
        <f t="shared" si="2"/>
        <v>-3.918495297805643E-2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0.83473684210526311</v>
      </c>
      <c r="Q15" s="31">
        <f t="shared" si="4"/>
        <v>1.0703063629222309</v>
      </c>
      <c r="R15" s="32">
        <f t="shared" si="5"/>
        <v>0.51189979123173279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270</v>
      </c>
      <c r="D17" s="43">
        <v>295</v>
      </c>
      <c r="E17" s="15">
        <f t="shared" ref="E17:E55" si="6">(D17-C17)/C17</f>
        <v>9.2592592592592587E-2</v>
      </c>
      <c r="F17" s="22">
        <v>191</v>
      </c>
      <c r="G17" s="22">
        <v>217</v>
      </c>
      <c r="H17" s="16">
        <f t="shared" ref="H17:H47" si="7">(G17-F17)/F17</f>
        <v>0.13612565445026178</v>
      </c>
      <c r="I17" s="22">
        <v>102</v>
      </c>
      <c r="J17" s="22">
        <v>118</v>
      </c>
      <c r="K17" s="49">
        <f t="shared" ref="K17:K45" si="8">(J17-I17)/I17</f>
        <v>0.15686274509803921</v>
      </c>
      <c r="L17" s="45"/>
      <c r="M17" s="18">
        <v>280</v>
      </c>
      <c r="N17" s="18">
        <v>125</v>
      </c>
      <c r="O17" s="46">
        <v>123</v>
      </c>
      <c r="P17" s="19">
        <f t="shared" ref="P17:P42" si="9">D17/M17</f>
        <v>1.0535714285714286</v>
      </c>
      <c r="Q17" s="19">
        <f t="shared" ref="Q17:Q31" si="10">G17/N17</f>
        <v>1.736</v>
      </c>
      <c r="R17" s="20">
        <f t="shared" ref="R17:R31" si="11">J17/O17</f>
        <v>0.95934959349593496</v>
      </c>
      <c r="S17" s="21"/>
      <c r="T17" s="2"/>
      <c r="U17" s="2"/>
    </row>
    <row r="18" spans="1:21" x14ac:dyDescent="0.25">
      <c r="A18" s="79"/>
      <c r="B18" s="42" t="s">
        <v>17</v>
      </c>
      <c r="C18" s="47">
        <v>424</v>
      </c>
      <c r="D18" s="48">
        <v>469</v>
      </c>
      <c r="E18" s="44">
        <f t="shared" si="6"/>
        <v>0.10613207547169812</v>
      </c>
      <c r="F18" s="47">
        <v>292</v>
      </c>
      <c r="G18" s="47">
        <v>331</v>
      </c>
      <c r="H18" s="49">
        <f t="shared" si="7"/>
        <v>0.13356164383561644</v>
      </c>
      <c r="I18" s="47">
        <v>156</v>
      </c>
      <c r="J18" s="47">
        <v>164</v>
      </c>
      <c r="K18" s="16">
        <f t="shared" si="8"/>
        <v>5.128205128205128E-2</v>
      </c>
      <c r="L18" s="45"/>
      <c r="M18" s="50">
        <v>451</v>
      </c>
      <c r="N18" s="50">
        <v>215</v>
      </c>
      <c r="O18" s="50">
        <v>211</v>
      </c>
      <c r="P18" s="19">
        <f t="shared" si="9"/>
        <v>1.039911308203991</v>
      </c>
      <c r="Q18" s="19">
        <f t="shared" si="10"/>
        <v>1.5395348837209302</v>
      </c>
      <c r="R18" s="20">
        <f t="shared" si="11"/>
        <v>0.77725118483412325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148</v>
      </c>
      <c r="D19" s="53">
        <v>120</v>
      </c>
      <c r="E19" s="54">
        <f t="shared" si="6"/>
        <v>-0.1891891891891892</v>
      </c>
      <c r="F19" s="52">
        <v>31</v>
      </c>
      <c r="G19" s="52">
        <v>31</v>
      </c>
      <c r="H19" s="55">
        <f t="shared" si="7"/>
        <v>0</v>
      </c>
      <c r="I19" s="52">
        <v>5</v>
      </c>
      <c r="J19" s="52">
        <v>2</v>
      </c>
      <c r="K19" s="54">
        <f t="shared" si="8"/>
        <v>-0.6</v>
      </c>
      <c r="L19" s="56"/>
      <c r="M19" s="57">
        <v>153</v>
      </c>
      <c r="N19" s="57">
        <v>28</v>
      </c>
      <c r="O19" s="57">
        <v>26</v>
      </c>
      <c r="P19" s="58">
        <f t="shared" si="9"/>
        <v>0.78431372549019607</v>
      </c>
      <c r="Q19" s="58">
        <f t="shared" si="10"/>
        <v>1.1071428571428572</v>
      </c>
      <c r="R19" s="59">
        <f t="shared" si="11"/>
        <v>7.6923076923076927E-2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311</v>
      </c>
      <c r="D20" s="48">
        <v>316</v>
      </c>
      <c r="E20" s="44">
        <f t="shared" si="6"/>
        <v>1.607717041800643E-2</v>
      </c>
      <c r="F20" s="47">
        <v>227</v>
      </c>
      <c r="G20" s="47">
        <v>226</v>
      </c>
      <c r="H20" s="49">
        <f t="shared" si="7"/>
        <v>-4.4052863436123352E-3</v>
      </c>
      <c r="I20" s="47">
        <v>116</v>
      </c>
      <c r="J20" s="47">
        <v>118</v>
      </c>
      <c r="K20" s="49">
        <f t="shared" si="8"/>
        <v>1.7241379310344827E-2</v>
      </c>
      <c r="L20" s="45"/>
      <c r="M20" s="50">
        <v>321</v>
      </c>
      <c r="N20" s="50">
        <v>158</v>
      </c>
      <c r="O20" s="50">
        <v>151</v>
      </c>
      <c r="P20" s="61">
        <f t="shared" si="9"/>
        <v>0.98442367601246106</v>
      </c>
      <c r="Q20" s="61">
        <f t="shared" si="10"/>
        <v>1.4303797468354431</v>
      </c>
      <c r="R20" s="62">
        <f t="shared" si="11"/>
        <v>0.7814569536423841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514</v>
      </c>
      <c r="D21" s="43">
        <v>528</v>
      </c>
      <c r="E21" s="15">
        <f t="shared" si="6"/>
        <v>2.7237354085603113E-2</v>
      </c>
      <c r="F21" s="22">
        <v>372</v>
      </c>
      <c r="G21" s="22">
        <v>374</v>
      </c>
      <c r="H21" s="16">
        <f t="shared" si="7"/>
        <v>5.3763440860215058E-3</v>
      </c>
      <c r="I21" s="22">
        <v>191</v>
      </c>
      <c r="J21" s="22">
        <v>191</v>
      </c>
      <c r="K21" s="16">
        <f t="shared" si="8"/>
        <v>0</v>
      </c>
      <c r="L21" s="45"/>
      <c r="M21" s="18">
        <v>563</v>
      </c>
      <c r="N21" s="18">
        <v>302</v>
      </c>
      <c r="O21" s="18">
        <v>283</v>
      </c>
      <c r="P21" s="19">
        <f t="shared" si="9"/>
        <v>0.93783303730017764</v>
      </c>
      <c r="Q21" s="19">
        <f t="shared" si="10"/>
        <v>1.2384105960264902</v>
      </c>
      <c r="R21" s="20">
        <f t="shared" si="11"/>
        <v>0.67491166077738518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183</v>
      </c>
      <c r="D22" s="53">
        <v>214</v>
      </c>
      <c r="E22" s="54">
        <f t="shared" si="6"/>
        <v>0.16939890710382513</v>
      </c>
      <c r="F22" s="52">
        <v>78</v>
      </c>
      <c r="G22" s="52">
        <v>91</v>
      </c>
      <c r="H22" s="55">
        <f t="shared" si="7"/>
        <v>0.16666666666666666</v>
      </c>
      <c r="I22" s="52">
        <v>26</v>
      </c>
      <c r="J22" s="52">
        <v>35</v>
      </c>
      <c r="K22" s="55">
        <f t="shared" si="8"/>
        <v>0.34615384615384615</v>
      </c>
      <c r="L22" s="56"/>
      <c r="M22" s="57">
        <v>186</v>
      </c>
      <c r="N22" s="57">
        <v>62</v>
      </c>
      <c r="O22" s="57">
        <v>60</v>
      </c>
      <c r="P22" s="58">
        <f t="shared" si="9"/>
        <v>1.1505376344086022</v>
      </c>
      <c r="Q22" s="58">
        <f t="shared" si="10"/>
        <v>1.467741935483871</v>
      </c>
      <c r="R22" s="59">
        <f t="shared" si="11"/>
        <v>0.58333333333333337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334</v>
      </c>
      <c r="D23" s="48">
        <v>316</v>
      </c>
      <c r="E23" s="44">
        <f t="shared" si="6"/>
        <v>-5.3892215568862277E-2</v>
      </c>
      <c r="F23" s="47">
        <v>251</v>
      </c>
      <c r="G23" s="47">
        <v>245</v>
      </c>
      <c r="H23" s="49">
        <f t="shared" si="7"/>
        <v>-2.3904382470119521E-2</v>
      </c>
      <c r="I23" s="47">
        <v>123</v>
      </c>
      <c r="J23" s="47">
        <v>98</v>
      </c>
      <c r="K23" s="49">
        <f t="shared" si="8"/>
        <v>-0.2032520325203252</v>
      </c>
      <c r="L23" s="45"/>
      <c r="M23" s="50">
        <v>348</v>
      </c>
      <c r="N23" s="50">
        <v>173</v>
      </c>
      <c r="O23" s="50">
        <v>162</v>
      </c>
      <c r="P23" s="61">
        <f t="shared" si="9"/>
        <v>0.90804597701149425</v>
      </c>
      <c r="Q23" s="61">
        <f t="shared" si="10"/>
        <v>1.4161849710982659</v>
      </c>
      <c r="R23" s="62">
        <f t="shared" si="11"/>
        <v>0.60493827160493829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495</v>
      </c>
      <c r="D24" s="43">
        <v>476</v>
      </c>
      <c r="E24" s="15">
        <f t="shared" si="6"/>
        <v>-3.8383838383838381E-2</v>
      </c>
      <c r="F24" s="22">
        <v>372</v>
      </c>
      <c r="G24" s="22">
        <v>355</v>
      </c>
      <c r="H24" s="16">
        <f t="shared" si="7"/>
        <v>-4.5698924731182797E-2</v>
      </c>
      <c r="I24" s="22">
        <v>186</v>
      </c>
      <c r="J24" s="22">
        <v>141</v>
      </c>
      <c r="K24" s="16">
        <f t="shared" si="8"/>
        <v>-0.24193548387096775</v>
      </c>
      <c r="L24" s="45"/>
      <c r="M24" s="18">
        <v>532</v>
      </c>
      <c r="N24" s="18">
        <v>273</v>
      </c>
      <c r="O24" s="18">
        <v>261</v>
      </c>
      <c r="P24" s="19">
        <f t="shared" si="9"/>
        <v>0.89473684210526316</v>
      </c>
      <c r="Q24" s="19">
        <f t="shared" si="10"/>
        <v>1.3003663003663004</v>
      </c>
      <c r="R24" s="20">
        <f t="shared" si="11"/>
        <v>0.54022988505747127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244</v>
      </c>
      <c r="E25" s="54">
        <f t="shared" si="6"/>
        <v>0.10407239819004525</v>
      </c>
      <c r="F25" s="52">
        <v>57</v>
      </c>
      <c r="G25" s="52">
        <v>66</v>
      </c>
      <c r="H25" s="55">
        <f t="shared" si="7"/>
        <v>0.15789473684210525</v>
      </c>
      <c r="I25" s="52">
        <v>9</v>
      </c>
      <c r="J25" s="52">
        <v>18</v>
      </c>
      <c r="K25" s="55">
        <f t="shared" si="8"/>
        <v>1</v>
      </c>
      <c r="L25" s="56"/>
      <c r="M25" s="57">
        <v>224</v>
      </c>
      <c r="N25" s="57">
        <v>57</v>
      </c>
      <c r="O25" s="57">
        <v>57</v>
      </c>
      <c r="P25" s="58">
        <f t="shared" si="9"/>
        <v>1.0892857142857142</v>
      </c>
      <c r="Q25" s="58">
        <f t="shared" si="10"/>
        <v>1.1578947368421053</v>
      </c>
      <c r="R25" s="59">
        <f t="shared" si="11"/>
        <v>0.31578947368421051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233</v>
      </c>
      <c r="D26" s="48">
        <v>224</v>
      </c>
      <c r="E26" s="44">
        <f t="shared" si="6"/>
        <v>-3.8626609442060089E-2</v>
      </c>
      <c r="F26" s="47">
        <v>166</v>
      </c>
      <c r="G26" s="47">
        <v>172</v>
      </c>
      <c r="H26" s="49">
        <f t="shared" si="7"/>
        <v>3.614457831325301E-2</v>
      </c>
      <c r="I26" s="47">
        <v>94</v>
      </c>
      <c r="J26" s="47">
        <v>89</v>
      </c>
      <c r="K26" s="49">
        <f t="shared" si="8"/>
        <v>-5.3191489361702128E-2</v>
      </c>
      <c r="L26" s="45"/>
      <c r="M26" s="50">
        <v>250</v>
      </c>
      <c r="N26" s="50">
        <v>133</v>
      </c>
      <c r="O26" s="50">
        <v>128</v>
      </c>
      <c r="P26" s="61">
        <f t="shared" si="9"/>
        <v>0.89600000000000002</v>
      </c>
      <c r="Q26" s="61">
        <f t="shared" si="10"/>
        <v>1.2932330827067668</v>
      </c>
      <c r="R26" s="62">
        <f t="shared" si="11"/>
        <v>0.6953125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312</v>
      </c>
      <c r="D27" s="43">
        <v>325</v>
      </c>
      <c r="E27" s="15">
        <f t="shared" si="6"/>
        <v>4.1666666666666664E-2</v>
      </c>
      <c r="F27" s="22">
        <v>235</v>
      </c>
      <c r="G27" s="22">
        <v>246</v>
      </c>
      <c r="H27" s="16">
        <f t="shared" si="7"/>
        <v>4.6808510638297871E-2</v>
      </c>
      <c r="I27" s="22">
        <v>124</v>
      </c>
      <c r="J27" s="22">
        <v>143</v>
      </c>
      <c r="K27" s="16">
        <f t="shared" si="8"/>
        <v>0.15322580645161291</v>
      </c>
      <c r="L27" s="45"/>
      <c r="M27" s="18">
        <v>350</v>
      </c>
      <c r="N27" s="18">
        <v>203</v>
      </c>
      <c r="O27" s="18">
        <v>197</v>
      </c>
      <c r="P27" s="19">
        <f t="shared" si="9"/>
        <v>0.9285714285714286</v>
      </c>
      <c r="Q27" s="19">
        <f t="shared" si="10"/>
        <v>1.2118226600985222</v>
      </c>
      <c r="R27" s="20">
        <f t="shared" si="11"/>
        <v>0.7258883248730964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35</v>
      </c>
      <c r="E28" s="54">
        <f t="shared" si="6"/>
        <v>0.52173913043478259</v>
      </c>
      <c r="F28" s="52">
        <v>12</v>
      </c>
      <c r="G28" s="52">
        <v>14</v>
      </c>
      <c r="H28" s="55">
        <f t="shared" si="7"/>
        <v>0.16666666666666666</v>
      </c>
      <c r="I28" s="52">
        <v>7</v>
      </c>
      <c r="J28" s="52">
        <v>7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0.7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64</v>
      </c>
      <c r="D29" s="48">
        <v>43</v>
      </c>
      <c r="E29" s="44">
        <f t="shared" si="6"/>
        <v>-0.328125</v>
      </c>
      <c r="F29" s="47">
        <v>50</v>
      </c>
      <c r="G29" s="47">
        <v>34</v>
      </c>
      <c r="H29" s="49">
        <f t="shared" si="7"/>
        <v>-0.32</v>
      </c>
      <c r="I29" s="47">
        <v>30</v>
      </c>
      <c r="J29" s="47">
        <v>26</v>
      </c>
      <c r="K29" s="49">
        <f t="shared" si="8"/>
        <v>-0.13333333333333333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0.97142857142857142</v>
      </c>
      <c r="R29" s="62">
        <f t="shared" si="11"/>
        <v>0.74285714285714288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124</v>
      </c>
      <c r="D30" s="43">
        <v>100</v>
      </c>
      <c r="E30" s="15">
        <f t="shared" si="6"/>
        <v>-0.19354838709677419</v>
      </c>
      <c r="F30" s="22">
        <v>89</v>
      </c>
      <c r="G30" s="22">
        <v>76</v>
      </c>
      <c r="H30" s="16">
        <f t="shared" si="7"/>
        <v>-0.14606741573033707</v>
      </c>
      <c r="I30" s="22">
        <v>43</v>
      </c>
      <c r="J30" s="22">
        <v>51</v>
      </c>
      <c r="K30" s="16">
        <f t="shared" si="8"/>
        <v>0.18604651162790697</v>
      </c>
      <c r="L30" s="45"/>
      <c r="M30" s="18">
        <v>136</v>
      </c>
      <c r="N30" s="18">
        <v>70</v>
      </c>
      <c r="O30" s="18">
        <v>69</v>
      </c>
      <c r="P30" s="19">
        <f t="shared" si="9"/>
        <v>0.73529411764705888</v>
      </c>
      <c r="Q30" s="19">
        <f t="shared" si="10"/>
        <v>1.0857142857142856</v>
      </c>
      <c r="R30" s="20">
        <f t="shared" si="11"/>
        <v>0.73913043478260865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108</v>
      </c>
      <c r="D31" s="53">
        <v>114</v>
      </c>
      <c r="E31" s="54">
        <f t="shared" si="6"/>
        <v>5.5555555555555552E-2</v>
      </c>
      <c r="F31" s="52">
        <v>75</v>
      </c>
      <c r="G31" s="52">
        <v>81</v>
      </c>
      <c r="H31" s="55">
        <f t="shared" si="7"/>
        <v>0.08</v>
      </c>
      <c r="I31" s="52">
        <v>44</v>
      </c>
      <c r="J31" s="52">
        <v>46</v>
      </c>
      <c r="K31" s="55">
        <f t="shared" si="8"/>
        <v>4.5454545454545456E-2</v>
      </c>
      <c r="L31" s="56"/>
      <c r="M31" s="57">
        <v>119</v>
      </c>
      <c r="N31" s="57">
        <v>75</v>
      </c>
      <c r="O31" s="57">
        <v>68</v>
      </c>
      <c r="P31" s="58">
        <f t="shared" si="9"/>
        <v>0.95798319327731096</v>
      </c>
      <c r="Q31" s="58">
        <f t="shared" si="10"/>
        <v>1.08</v>
      </c>
      <c r="R31" s="59">
        <f t="shared" si="11"/>
        <v>0.67647058823529416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14</v>
      </c>
      <c r="D32" s="48">
        <v>11</v>
      </c>
      <c r="E32" s="44">
        <f t="shared" si="6"/>
        <v>-0.21428571428571427</v>
      </c>
      <c r="F32" s="47">
        <v>12</v>
      </c>
      <c r="G32" s="47">
        <v>6</v>
      </c>
      <c r="H32" s="49">
        <f t="shared" si="7"/>
        <v>-0.5</v>
      </c>
      <c r="I32" s="47">
        <v>11</v>
      </c>
      <c r="J32" s="47">
        <v>6</v>
      </c>
      <c r="K32" s="49">
        <f t="shared" si="8"/>
        <v>-0.45454545454545453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32</v>
      </c>
      <c r="D33" s="43">
        <v>25</v>
      </c>
      <c r="E33" s="15">
        <f t="shared" si="6"/>
        <v>-0.21875</v>
      </c>
      <c r="F33" s="22">
        <v>24</v>
      </c>
      <c r="G33" s="22">
        <v>20</v>
      </c>
      <c r="H33" s="16">
        <f t="shared" si="7"/>
        <v>-0.16666666666666666</v>
      </c>
      <c r="I33" s="22">
        <v>19</v>
      </c>
      <c r="J33" s="22">
        <v>14</v>
      </c>
      <c r="K33" s="16">
        <f t="shared" si="8"/>
        <v>-0.26315789473684209</v>
      </c>
      <c r="L33" s="45"/>
      <c r="M33" s="18">
        <v>36</v>
      </c>
      <c r="N33" s="18">
        <v>23</v>
      </c>
      <c r="O33" s="18">
        <v>22</v>
      </c>
      <c r="P33" s="19">
        <f t="shared" si="9"/>
        <v>0.69444444444444442</v>
      </c>
      <c r="Q33" s="19">
        <f t="shared" ref="Q33:Q42" si="12">G33/N33</f>
        <v>0.86956521739130432</v>
      </c>
      <c r="R33" s="20">
        <f t="shared" ref="R33:R42" si="13">J33/O33</f>
        <v>0.63636363636363635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103</v>
      </c>
      <c r="D34" s="53">
        <v>83</v>
      </c>
      <c r="E34" s="54">
        <f t="shared" si="6"/>
        <v>-0.1941747572815534</v>
      </c>
      <c r="F34" s="52">
        <v>24</v>
      </c>
      <c r="G34" s="52">
        <v>24</v>
      </c>
      <c r="H34" s="55">
        <f t="shared" si="7"/>
        <v>0</v>
      </c>
      <c r="I34" s="52">
        <v>5</v>
      </c>
      <c r="J34" s="52">
        <v>3</v>
      </c>
      <c r="K34" s="55">
        <f t="shared" si="8"/>
        <v>-0.4</v>
      </c>
      <c r="L34" s="56"/>
      <c r="M34" s="57">
        <v>105</v>
      </c>
      <c r="N34" s="57">
        <v>27</v>
      </c>
      <c r="O34" s="57">
        <v>27</v>
      </c>
      <c r="P34" s="58">
        <f t="shared" si="9"/>
        <v>0.79047619047619044</v>
      </c>
      <c r="Q34" s="58">
        <f t="shared" si="12"/>
        <v>0.88888888888888884</v>
      </c>
      <c r="R34" s="59">
        <f t="shared" si="13"/>
        <v>0.1111111111111111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128</v>
      </c>
      <c r="D35" s="48">
        <v>107</v>
      </c>
      <c r="E35" s="44">
        <f t="shared" si="6"/>
        <v>-0.1640625</v>
      </c>
      <c r="F35" s="47">
        <v>90</v>
      </c>
      <c r="G35" s="47">
        <v>69</v>
      </c>
      <c r="H35" s="49">
        <f t="shared" si="7"/>
        <v>-0.23333333333333334</v>
      </c>
      <c r="I35" s="47">
        <v>58</v>
      </c>
      <c r="J35" s="47">
        <v>47</v>
      </c>
      <c r="K35" s="49">
        <f t="shared" si="8"/>
        <v>-0.18965517241379309</v>
      </c>
      <c r="L35" s="45"/>
      <c r="M35" s="50">
        <v>133</v>
      </c>
      <c r="N35" s="50">
        <v>82</v>
      </c>
      <c r="O35" s="50">
        <v>74</v>
      </c>
      <c r="P35" s="61">
        <f t="shared" si="9"/>
        <v>0.80451127819548873</v>
      </c>
      <c r="Q35" s="61">
        <f t="shared" si="12"/>
        <v>0.84146341463414631</v>
      </c>
      <c r="R35" s="62">
        <f t="shared" si="13"/>
        <v>0.63513513513513509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223</v>
      </c>
      <c r="D36" s="43">
        <v>192</v>
      </c>
      <c r="E36" s="15">
        <f t="shared" si="6"/>
        <v>-0.13901345291479822</v>
      </c>
      <c r="F36" s="22">
        <v>159</v>
      </c>
      <c r="G36" s="22">
        <v>125</v>
      </c>
      <c r="H36" s="16">
        <f t="shared" si="7"/>
        <v>-0.21383647798742139</v>
      </c>
      <c r="I36" s="22">
        <v>108</v>
      </c>
      <c r="J36" s="22">
        <v>77</v>
      </c>
      <c r="K36" s="16">
        <f t="shared" si="8"/>
        <v>-0.28703703703703703</v>
      </c>
      <c r="L36" s="45"/>
      <c r="M36" s="18">
        <v>258</v>
      </c>
      <c r="N36" s="18">
        <v>162</v>
      </c>
      <c r="O36" s="18">
        <v>154</v>
      </c>
      <c r="P36" s="19">
        <f t="shared" si="9"/>
        <v>0.7441860465116279</v>
      </c>
      <c r="Q36" s="19">
        <f t="shared" si="12"/>
        <v>0.77160493827160492</v>
      </c>
      <c r="R36" s="20">
        <f t="shared" si="13"/>
        <v>0.5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46</v>
      </c>
      <c r="E37" s="54">
        <f t="shared" si="6"/>
        <v>-0.08</v>
      </c>
      <c r="F37" s="52">
        <v>32</v>
      </c>
      <c r="G37" s="52">
        <v>18</v>
      </c>
      <c r="H37" s="55">
        <f t="shared" si="7"/>
        <v>-0.4375</v>
      </c>
      <c r="I37" s="52">
        <v>8</v>
      </c>
      <c r="J37" s="52">
        <v>13</v>
      </c>
      <c r="K37" s="55">
        <f t="shared" si="8"/>
        <v>0.625</v>
      </c>
      <c r="L37" s="56"/>
      <c r="M37" s="57">
        <v>57</v>
      </c>
      <c r="N37" s="57">
        <v>32</v>
      </c>
      <c r="O37" s="57">
        <v>31</v>
      </c>
      <c r="P37" s="58">
        <f t="shared" si="9"/>
        <v>0.80701754385964908</v>
      </c>
      <c r="Q37" s="58">
        <f t="shared" si="12"/>
        <v>0.5625</v>
      </c>
      <c r="R37" s="59">
        <f t="shared" si="13"/>
        <v>0.41935483870967744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19</v>
      </c>
      <c r="D38" s="48">
        <v>13</v>
      </c>
      <c r="E38" s="44">
        <f t="shared" si="6"/>
        <v>-0.31578947368421051</v>
      </c>
      <c r="F38" s="47">
        <v>16</v>
      </c>
      <c r="G38" s="47">
        <v>11</v>
      </c>
      <c r="H38" s="49">
        <f t="shared" si="7"/>
        <v>-0.3125</v>
      </c>
      <c r="I38" s="47">
        <v>6</v>
      </c>
      <c r="J38" s="47">
        <v>3</v>
      </c>
      <c r="K38" s="49">
        <f t="shared" si="8"/>
        <v>-0.5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2"/>
        <v>1.1000000000000001</v>
      </c>
      <c r="R38" s="62">
        <f t="shared" si="13"/>
        <v>0.33333333333333331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38</v>
      </c>
      <c r="D39" s="43">
        <v>29</v>
      </c>
      <c r="E39" s="15">
        <f t="shared" si="6"/>
        <v>-0.23684210526315788</v>
      </c>
      <c r="F39" s="22">
        <v>30</v>
      </c>
      <c r="G39" s="22">
        <v>25</v>
      </c>
      <c r="H39" s="16">
        <f t="shared" si="7"/>
        <v>-0.16666666666666666</v>
      </c>
      <c r="I39" s="22">
        <v>11</v>
      </c>
      <c r="J39" s="22">
        <v>7</v>
      </c>
      <c r="K39" s="16">
        <f t="shared" si="8"/>
        <v>-0.36363636363636365</v>
      </c>
      <c r="L39" s="45"/>
      <c r="M39" s="18">
        <v>39</v>
      </c>
      <c r="N39" s="18">
        <v>17</v>
      </c>
      <c r="O39" s="18">
        <v>16</v>
      </c>
      <c r="P39" s="19">
        <f t="shared" si="9"/>
        <v>0.74358974358974361</v>
      </c>
      <c r="Q39" s="19">
        <f t="shared" si="12"/>
        <v>1.4705882352941178</v>
      </c>
      <c r="R39" s="20">
        <f t="shared" si="13"/>
        <v>0.4375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9</v>
      </c>
      <c r="G40" s="52">
        <v>13</v>
      </c>
      <c r="H40" s="55">
        <f t="shared" si="7"/>
        <v>0.44444444444444442</v>
      </c>
      <c r="I40" s="52">
        <v>1</v>
      </c>
      <c r="J40" s="52">
        <v>4</v>
      </c>
      <c r="K40" s="55">
        <f t="shared" si="8"/>
        <v>3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2"/>
        <v>2.1666666666666665</v>
      </c>
      <c r="R40" s="59">
        <f t="shared" si="13"/>
        <v>0.66666666666666663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393</v>
      </c>
      <c r="D41" s="48">
        <v>360</v>
      </c>
      <c r="E41" s="44">
        <f t="shared" si="6"/>
        <v>-8.3969465648854963E-2</v>
      </c>
      <c r="F41" s="47">
        <v>331</v>
      </c>
      <c r="G41" s="47">
        <v>328</v>
      </c>
      <c r="H41" s="49">
        <f t="shared" si="7"/>
        <v>-9.0634441087613302E-3</v>
      </c>
      <c r="I41" s="47">
        <v>135</v>
      </c>
      <c r="J41" s="47">
        <v>133</v>
      </c>
      <c r="K41" s="49">
        <f t="shared" si="8"/>
        <v>-1.4814814814814815E-2</v>
      </c>
      <c r="L41" s="45"/>
      <c r="M41" s="50">
        <v>566</v>
      </c>
      <c r="N41" s="50">
        <v>352</v>
      </c>
      <c r="O41" s="50">
        <v>320</v>
      </c>
      <c r="P41" s="61">
        <f t="shared" si="9"/>
        <v>0.63604240282685509</v>
      </c>
      <c r="Q41" s="61">
        <f t="shared" si="12"/>
        <v>0.93181818181818177</v>
      </c>
      <c r="R41" s="62">
        <f t="shared" si="13"/>
        <v>0.41562500000000002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739</v>
      </c>
      <c r="D42" s="53">
        <v>765</v>
      </c>
      <c r="E42" s="54">
        <f t="shared" si="6"/>
        <v>3.5182679296346414E-2</v>
      </c>
      <c r="F42" s="52">
        <v>604</v>
      </c>
      <c r="G42" s="52">
        <v>695</v>
      </c>
      <c r="H42" s="55">
        <f t="shared" si="7"/>
        <v>0.15066225165562913</v>
      </c>
      <c r="I42" s="52">
        <v>292</v>
      </c>
      <c r="J42" s="52">
        <v>267</v>
      </c>
      <c r="K42" s="55">
        <f t="shared" si="8"/>
        <v>-8.5616438356164379E-2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0.651618398637138</v>
      </c>
      <c r="Q42" s="58">
        <f t="shared" si="12"/>
        <v>0.90849673202614378</v>
      </c>
      <c r="R42" s="59">
        <f t="shared" si="13"/>
        <v>0.38197424892703863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4</v>
      </c>
      <c r="D43" s="63">
        <v>4</v>
      </c>
      <c r="E43" s="44">
        <f t="shared" si="6"/>
        <v>0</v>
      </c>
      <c r="F43" s="47">
        <v>2</v>
      </c>
      <c r="G43" s="63">
        <v>3</v>
      </c>
      <c r="H43" s="49">
        <f t="shared" si="7"/>
        <v>0.5</v>
      </c>
      <c r="I43" s="47">
        <v>2</v>
      </c>
      <c r="J43" s="23">
        <v>3</v>
      </c>
      <c r="K43" s="49">
        <f t="shared" si="8"/>
        <v>0.5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20</v>
      </c>
      <c r="D44" s="43">
        <v>27</v>
      </c>
      <c r="E44" s="15">
        <f t="shared" si="6"/>
        <v>0.35</v>
      </c>
      <c r="F44" s="22">
        <v>17</v>
      </c>
      <c r="G44" s="22">
        <v>21</v>
      </c>
      <c r="H44" s="49">
        <f t="shared" si="7"/>
        <v>0.23529411764705882</v>
      </c>
      <c r="I44" s="22">
        <v>14</v>
      </c>
      <c r="J44" s="22">
        <v>11</v>
      </c>
      <c r="K44" s="16">
        <f t="shared" si="8"/>
        <v>-0.21428571428571427</v>
      </c>
      <c r="L44" s="45"/>
      <c r="M44" s="18">
        <v>27</v>
      </c>
      <c r="N44" s="18">
        <v>22</v>
      </c>
      <c r="O44" s="18">
        <v>21</v>
      </c>
      <c r="P44" s="19">
        <f t="shared" ref="P44:P55" si="14">D44/M44</f>
        <v>1</v>
      </c>
      <c r="Q44" s="19">
        <f>G44/N44</f>
        <v>0.95454545454545459</v>
      </c>
      <c r="R44" s="20">
        <f>J44/O44</f>
        <v>0.52380952380952384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21</v>
      </c>
      <c r="G45" s="52">
        <v>4</v>
      </c>
      <c r="H45" s="55">
        <f t="shared" si="7"/>
        <v>-0.80952380952380953</v>
      </c>
      <c r="I45" s="52">
        <v>3</v>
      </c>
      <c r="J45" s="52">
        <v>1</v>
      </c>
      <c r="K45" s="55">
        <f t="shared" si="8"/>
        <v>-0.66666666666666663</v>
      </c>
      <c r="L45" s="56"/>
      <c r="M45" s="57">
        <v>28</v>
      </c>
      <c r="N45" s="57">
        <v>11</v>
      </c>
      <c r="O45" s="57">
        <v>10</v>
      </c>
      <c r="P45" s="58">
        <f t="shared" si="14"/>
        <v>0.5357142857142857</v>
      </c>
      <c r="Q45" s="58">
        <f>G45/N45</f>
        <v>0.36363636363636365</v>
      </c>
      <c r="R45" s="59">
        <f>J45/O45</f>
        <v>0.1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6</v>
      </c>
      <c r="H46" s="49">
        <f t="shared" si="7"/>
        <v>0.2</v>
      </c>
      <c r="I46" s="47">
        <v>0</v>
      </c>
      <c r="J46" s="47">
        <v>1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14"/>
        <v>0.72727272727272729</v>
      </c>
      <c r="Q46" s="61">
        <f>G46/N46</f>
        <v>0.8571428571428571</v>
      </c>
      <c r="R46" s="62">
        <f>J46/O46</f>
        <v>0.16666666666666666</v>
      </c>
      <c r="S46" s="21"/>
    </row>
    <row r="47" spans="1:21" ht="15.75" thickBot="1" x14ac:dyDescent="0.3">
      <c r="A47" s="70"/>
      <c r="B47" s="51" t="s">
        <v>17</v>
      </c>
      <c r="C47" s="52">
        <v>11</v>
      </c>
      <c r="D47" s="53">
        <v>11</v>
      </c>
      <c r="E47" s="54">
        <f t="shared" si="6"/>
        <v>0</v>
      </c>
      <c r="F47" s="52">
        <v>8</v>
      </c>
      <c r="G47" s="52">
        <v>9</v>
      </c>
      <c r="H47" s="55">
        <f t="shared" si="7"/>
        <v>0.125</v>
      </c>
      <c r="I47" s="52">
        <v>0</v>
      </c>
      <c r="J47" s="52">
        <v>2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14"/>
        <v>0.55000000000000004</v>
      </c>
      <c r="Q47" s="58">
        <f>G47/N47</f>
        <v>0.6</v>
      </c>
      <c r="R47" s="59">
        <f>J47/O47</f>
        <v>0.14285714285714285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14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1</v>
      </c>
      <c r="G49" s="52">
        <v>3</v>
      </c>
      <c r="H49" s="55">
        <f t="shared" ref="H49:H55" si="15">(G49-F49)/F49</f>
        <v>2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14"/>
        <v>0.33333333333333331</v>
      </c>
      <c r="Q49" s="58">
        <f>G49/N49</f>
        <v>0.75</v>
      </c>
      <c r="R49" s="59">
        <f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46</v>
      </c>
      <c r="D50" s="48">
        <v>35</v>
      </c>
      <c r="E50" s="44">
        <f t="shared" si="6"/>
        <v>-0.2391304347826087</v>
      </c>
      <c r="F50" s="47">
        <v>40</v>
      </c>
      <c r="G50" s="47">
        <v>35</v>
      </c>
      <c r="H50" s="49">
        <f t="shared" si="15"/>
        <v>-0.125</v>
      </c>
      <c r="I50" s="47">
        <v>11</v>
      </c>
      <c r="J50" s="47">
        <v>6</v>
      </c>
      <c r="K50" s="49">
        <f>(J50-I50)/I50</f>
        <v>-0.45454545454545453</v>
      </c>
      <c r="L50" s="64"/>
      <c r="M50" s="50">
        <v>74</v>
      </c>
      <c r="N50" s="50">
        <v>50</v>
      </c>
      <c r="O50" s="50">
        <v>46</v>
      </c>
      <c r="P50" s="61">
        <f t="shared" si="14"/>
        <v>0.47297297297297297</v>
      </c>
      <c r="Q50" s="61">
        <f>G50/N50</f>
        <v>0.7</v>
      </c>
      <c r="R50" s="62">
        <f>J50/O50</f>
        <v>0.13043478260869565</v>
      </c>
      <c r="S50" s="21"/>
    </row>
    <row r="51" spans="1:19" ht="15.75" thickBot="1" x14ac:dyDescent="0.3">
      <c r="A51" s="70"/>
      <c r="B51" s="51" t="s">
        <v>17</v>
      </c>
      <c r="C51" s="52">
        <v>69</v>
      </c>
      <c r="D51" s="53">
        <v>57</v>
      </c>
      <c r="E51" s="54">
        <f t="shared" si="6"/>
        <v>-0.17391304347826086</v>
      </c>
      <c r="F51" s="52">
        <v>58</v>
      </c>
      <c r="G51" s="52">
        <v>54</v>
      </c>
      <c r="H51" s="55">
        <f t="shared" si="15"/>
        <v>-6.8965517241379309E-2</v>
      </c>
      <c r="I51" s="52">
        <v>18</v>
      </c>
      <c r="J51" s="52">
        <v>9</v>
      </c>
      <c r="K51" s="55">
        <f>(J51-I51)/I51</f>
        <v>-0.5</v>
      </c>
      <c r="L51" s="65"/>
      <c r="M51" s="57">
        <v>150</v>
      </c>
      <c r="N51" s="57">
        <v>102</v>
      </c>
      <c r="O51" s="57">
        <v>96</v>
      </c>
      <c r="P51" s="58">
        <f t="shared" si="14"/>
        <v>0.38</v>
      </c>
      <c r="Q51" s="58">
        <f>G51/N51</f>
        <v>0.52941176470588236</v>
      </c>
      <c r="R51" s="59">
        <f>J51/O51</f>
        <v>9.375E-2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19</v>
      </c>
      <c r="D52" s="48">
        <v>27</v>
      </c>
      <c r="E52" s="44">
        <f t="shared" si="6"/>
        <v>0.42105263157894735</v>
      </c>
      <c r="F52" s="47">
        <v>17</v>
      </c>
      <c r="G52" s="47">
        <v>24</v>
      </c>
      <c r="H52" s="49">
        <f t="shared" si="15"/>
        <v>0.41176470588235292</v>
      </c>
      <c r="I52" s="47">
        <v>2</v>
      </c>
      <c r="J52" s="47">
        <v>11</v>
      </c>
      <c r="K52" s="49">
        <f>(J52-I52)/I52</f>
        <v>4.5</v>
      </c>
      <c r="L52" s="64"/>
      <c r="M52" s="50">
        <v>42</v>
      </c>
      <c r="N52" s="50">
        <v>31</v>
      </c>
      <c r="O52" s="50">
        <v>24</v>
      </c>
      <c r="P52" s="61">
        <f t="shared" si="14"/>
        <v>0.6428571428571429</v>
      </c>
      <c r="Q52" s="61">
        <f>G52/N52</f>
        <v>0.77419354838709675</v>
      </c>
      <c r="R52" s="62">
        <f>J52/O52</f>
        <v>0.45833333333333331</v>
      </c>
      <c r="S52" s="21"/>
    </row>
    <row r="53" spans="1:19" ht="15.75" thickBot="1" x14ac:dyDescent="0.3">
      <c r="A53" s="70"/>
      <c r="B53" s="51" t="s">
        <v>17</v>
      </c>
      <c r="C53" s="52">
        <v>33</v>
      </c>
      <c r="D53" s="53">
        <v>50</v>
      </c>
      <c r="E53" s="54">
        <f t="shared" si="6"/>
        <v>0.51515151515151514</v>
      </c>
      <c r="F53" s="52">
        <v>29</v>
      </c>
      <c r="G53" s="52">
        <v>45</v>
      </c>
      <c r="H53" s="55">
        <f t="shared" si="15"/>
        <v>0.55172413793103448</v>
      </c>
      <c r="I53" s="52">
        <v>6</v>
      </c>
      <c r="J53" s="52">
        <v>16</v>
      </c>
      <c r="K53" s="55">
        <f>(J53-I53)/I53</f>
        <v>1.6666666666666667</v>
      </c>
      <c r="L53" s="65"/>
      <c r="M53" s="57">
        <v>74</v>
      </c>
      <c r="N53" s="57">
        <v>57</v>
      </c>
      <c r="O53" s="57">
        <v>47</v>
      </c>
      <c r="P53" s="58">
        <f t="shared" si="14"/>
        <v>0.67567567567567566</v>
      </c>
      <c r="Q53" s="58">
        <f>G53/N53</f>
        <v>0.78947368421052633</v>
      </c>
      <c r="R53" s="59">
        <f>J53/O53</f>
        <v>0.34042553191489361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3</v>
      </c>
      <c r="D54" s="48">
        <v>2</v>
      </c>
      <c r="E54" s="44">
        <f t="shared" si="6"/>
        <v>-0.33333333333333331</v>
      </c>
      <c r="F54" s="47">
        <v>1</v>
      </c>
      <c r="G54" s="47">
        <v>2</v>
      </c>
      <c r="H54" s="49">
        <f t="shared" si="15"/>
        <v>1</v>
      </c>
      <c r="I54" s="47">
        <v>0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14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4</v>
      </c>
      <c r="D55" s="53">
        <v>4</v>
      </c>
      <c r="E55" s="54">
        <f t="shared" si="6"/>
        <v>0</v>
      </c>
      <c r="F55" s="52">
        <v>2</v>
      </c>
      <c r="G55" s="52">
        <v>4</v>
      </c>
      <c r="H55" s="55">
        <f t="shared" si="15"/>
        <v>1</v>
      </c>
      <c r="I55" s="52">
        <v>0</v>
      </c>
      <c r="J55" s="52">
        <v>2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14"/>
        <v>0.36363636363636365</v>
      </c>
      <c r="Q55" s="58">
        <f>G55/N55</f>
        <v>0.5</v>
      </c>
      <c r="R55" s="59">
        <f>J55/O55</f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173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174</v>
      </c>
      <c r="D6" s="9" t="s">
        <v>175</v>
      </c>
      <c r="E6" s="8" t="s">
        <v>53</v>
      </c>
      <c r="F6" s="8" t="s">
        <v>176</v>
      </c>
      <c r="G6" s="8" t="s">
        <v>177</v>
      </c>
      <c r="H6" s="8" t="s">
        <v>53</v>
      </c>
      <c r="I6" s="8" t="s">
        <v>178</v>
      </c>
      <c r="J6" s="8" t="s">
        <v>179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2976</v>
      </c>
      <c r="D7" s="14">
        <v>3001</v>
      </c>
      <c r="E7" s="15">
        <f t="shared" ref="E7:E15" si="0">(D7-C7)/C7</f>
        <v>8.4005376344086016E-3</v>
      </c>
      <c r="F7" s="14">
        <v>2225</v>
      </c>
      <c r="G7" s="14">
        <v>2341</v>
      </c>
      <c r="H7" s="16">
        <f t="shared" ref="H7:H15" si="1">(G7-F7)/F7</f>
        <v>5.2134831460674158E-2</v>
      </c>
      <c r="I7" s="14">
        <v>1094</v>
      </c>
      <c r="J7" s="14">
        <v>1027</v>
      </c>
      <c r="K7" s="16">
        <f t="shared" ref="K7:K15" si="2">(J7-I7)/I7</f>
        <v>-6.1243144424131625E-2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0.78355091383812014</v>
      </c>
      <c r="Q7" s="19">
        <f t="shared" ref="Q7:Q15" si="4">G7/N7</f>
        <v>1.0460232350312779</v>
      </c>
      <c r="R7" s="20">
        <f t="shared" ref="R7:R15" si="5">J7/O7</f>
        <v>0.48904761904761906</v>
      </c>
      <c r="S7" s="21"/>
      <c r="T7" s="2"/>
      <c r="U7" s="2"/>
    </row>
    <row r="8" spans="1:21" x14ac:dyDescent="0.25">
      <c r="A8" s="81" t="s">
        <v>7</v>
      </c>
      <c r="B8" s="82"/>
      <c r="C8" s="22">
        <v>440</v>
      </c>
      <c r="D8" s="22">
        <v>384</v>
      </c>
      <c r="E8" s="15">
        <f t="shared" si="0"/>
        <v>-0.12727272727272726</v>
      </c>
      <c r="F8" s="22">
        <v>317</v>
      </c>
      <c r="G8" s="22">
        <v>268</v>
      </c>
      <c r="H8" s="16">
        <f t="shared" si="1"/>
        <v>-0.15457413249211358</v>
      </c>
      <c r="I8" s="22">
        <v>179</v>
      </c>
      <c r="J8" s="22">
        <v>143</v>
      </c>
      <c r="K8" s="16">
        <f t="shared" si="2"/>
        <v>-0.2011173184357542</v>
      </c>
      <c r="L8" s="17"/>
      <c r="M8" s="18">
        <v>376</v>
      </c>
      <c r="N8" s="18">
        <v>205</v>
      </c>
      <c r="O8" s="18">
        <v>199</v>
      </c>
      <c r="P8" s="19">
        <f t="shared" si="3"/>
        <v>1.0212765957446808</v>
      </c>
      <c r="Q8" s="19">
        <f t="shared" si="4"/>
        <v>1.3073170731707318</v>
      </c>
      <c r="R8" s="20">
        <f t="shared" si="5"/>
        <v>0.71859296482412061</v>
      </c>
      <c r="S8" s="21"/>
      <c r="T8" s="2"/>
      <c r="U8" s="2"/>
    </row>
    <row r="9" spans="1:21" x14ac:dyDescent="0.25">
      <c r="A9" s="81" t="s">
        <v>39</v>
      </c>
      <c r="B9" s="82"/>
      <c r="C9" s="22">
        <v>346</v>
      </c>
      <c r="D9" s="22">
        <v>304</v>
      </c>
      <c r="E9" s="15">
        <f t="shared" si="0"/>
        <v>-0.12138728323699421</v>
      </c>
      <c r="F9" s="22">
        <v>247</v>
      </c>
      <c r="G9" s="22">
        <v>203</v>
      </c>
      <c r="H9" s="16">
        <f t="shared" si="1"/>
        <v>-0.17813765182186234</v>
      </c>
      <c r="I9" s="22">
        <v>157</v>
      </c>
      <c r="J9" s="22">
        <v>122</v>
      </c>
      <c r="K9" s="16">
        <f t="shared" si="2"/>
        <v>-0.22292993630573249</v>
      </c>
      <c r="L9" s="17"/>
      <c r="M9" s="18">
        <v>342</v>
      </c>
      <c r="N9" s="18">
        <v>182</v>
      </c>
      <c r="O9" s="18">
        <v>177</v>
      </c>
      <c r="P9" s="19">
        <f t="shared" si="3"/>
        <v>0.88888888888888884</v>
      </c>
      <c r="Q9" s="19">
        <f t="shared" si="4"/>
        <v>1.1153846153846154</v>
      </c>
      <c r="R9" s="20">
        <f t="shared" si="5"/>
        <v>0.68926553672316382</v>
      </c>
      <c r="S9" s="21"/>
      <c r="T9" s="2"/>
      <c r="U9" s="2"/>
    </row>
    <row r="10" spans="1:21" x14ac:dyDescent="0.25">
      <c r="A10" s="81" t="s">
        <v>8</v>
      </c>
      <c r="B10" s="82"/>
      <c r="C10" s="22">
        <v>1804</v>
      </c>
      <c r="D10" s="22">
        <v>1740</v>
      </c>
      <c r="E10" s="15">
        <f t="shared" si="0"/>
        <v>-3.5476718403547672E-2</v>
      </c>
      <c r="F10" s="22">
        <v>1369</v>
      </c>
      <c r="G10" s="22">
        <v>1367</v>
      </c>
      <c r="H10" s="16">
        <f t="shared" si="1"/>
        <v>-1.4609203798392988E-3</v>
      </c>
      <c r="I10" s="22">
        <v>646</v>
      </c>
      <c r="J10" s="22">
        <v>614</v>
      </c>
      <c r="K10" s="16">
        <f t="shared" si="2"/>
        <v>-4.9535603715170282E-2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0.81537019681349576</v>
      </c>
      <c r="Q10" s="19">
        <f t="shared" si="4"/>
        <v>1.1653878942881502</v>
      </c>
      <c r="R10" s="20">
        <f t="shared" si="5"/>
        <v>0.56073059360730593</v>
      </c>
      <c r="S10" s="21"/>
      <c r="T10" s="2"/>
      <c r="U10" s="2"/>
    </row>
    <row r="11" spans="1:21" x14ac:dyDescent="0.25">
      <c r="A11" s="81" t="s">
        <v>9</v>
      </c>
      <c r="B11" s="82"/>
      <c r="C11" s="14">
        <v>322</v>
      </c>
      <c r="D11" s="14">
        <v>302</v>
      </c>
      <c r="E11" s="15">
        <f t="shared" si="0"/>
        <v>-6.2111801242236024E-2</v>
      </c>
      <c r="F11" s="14">
        <v>275</v>
      </c>
      <c r="G11" s="14">
        <v>256</v>
      </c>
      <c r="H11" s="16">
        <f t="shared" si="1"/>
        <v>-6.9090909090909092E-2</v>
      </c>
      <c r="I11" s="14">
        <v>172</v>
      </c>
      <c r="J11" s="14">
        <v>134</v>
      </c>
      <c r="K11" s="16">
        <f t="shared" si="2"/>
        <v>-0.22093023255813954</v>
      </c>
      <c r="L11" s="17"/>
      <c r="M11" s="18">
        <v>606</v>
      </c>
      <c r="N11" s="18">
        <v>461</v>
      </c>
      <c r="O11" s="18">
        <v>439</v>
      </c>
      <c r="P11" s="19">
        <f t="shared" si="3"/>
        <v>0.49834983498349833</v>
      </c>
      <c r="Q11" s="19">
        <f t="shared" si="4"/>
        <v>0.55531453362255967</v>
      </c>
      <c r="R11" s="20">
        <f t="shared" si="5"/>
        <v>0.30523917995444189</v>
      </c>
      <c r="S11" s="21"/>
      <c r="T11" s="2"/>
      <c r="U11" s="2"/>
    </row>
    <row r="12" spans="1:21" x14ac:dyDescent="0.25">
      <c r="A12" s="81" t="s">
        <v>10</v>
      </c>
      <c r="B12" s="82"/>
      <c r="C12" s="14">
        <v>747</v>
      </c>
      <c r="D12" s="14">
        <v>898</v>
      </c>
      <c r="E12" s="15">
        <f t="shared" si="0"/>
        <v>0.20214190093708165</v>
      </c>
      <c r="F12" s="14">
        <v>541</v>
      </c>
      <c r="G12" s="14">
        <v>670</v>
      </c>
      <c r="H12" s="16">
        <f t="shared" si="1"/>
        <v>0.23844731977818853</v>
      </c>
      <c r="I12" s="14">
        <v>259</v>
      </c>
      <c r="J12" s="14">
        <v>240</v>
      </c>
      <c r="K12" s="16">
        <f t="shared" si="2"/>
        <v>-7.3359073359073365E-2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0.87439143135345665</v>
      </c>
      <c r="Q12" s="19">
        <f t="shared" si="4"/>
        <v>1.1985688729874777</v>
      </c>
      <c r="R12" s="20">
        <f t="shared" si="5"/>
        <v>0.45977011494252873</v>
      </c>
      <c r="S12" s="21"/>
      <c r="T12" s="2"/>
      <c r="U12" s="2"/>
    </row>
    <row r="13" spans="1:21" x14ac:dyDescent="0.25">
      <c r="A13" s="81" t="s">
        <v>11</v>
      </c>
      <c r="B13" s="82"/>
      <c r="C13" s="23">
        <v>103</v>
      </c>
      <c r="D13" s="23">
        <v>61</v>
      </c>
      <c r="E13" s="15">
        <f t="shared" si="0"/>
        <v>-0.40776699029126212</v>
      </c>
      <c r="F13" s="23">
        <v>40</v>
      </c>
      <c r="G13" s="23">
        <v>48</v>
      </c>
      <c r="H13" s="16">
        <f t="shared" si="1"/>
        <v>0.2</v>
      </c>
      <c r="I13" s="23">
        <v>17</v>
      </c>
      <c r="J13" s="23">
        <v>39</v>
      </c>
      <c r="K13" s="16">
        <f t="shared" si="2"/>
        <v>1.2941176470588236</v>
      </c>
      <c r="L13" s="17"/>
      <c r="M13" s="18">
        <v>63</v>
      </c>
      <c r="N13" s="18">
        <v>45</v>
      </c>
      <c r="O13" s="18">
        <v>44</v>
      </c>
      <c r="P13" s="19">
        <f t="shared" si="3"/>
        <v>0.96825396825396826</v>
      </c>
      <c r="Q13" s="19">
        <f t="shared" si="4"/>
        <v>1.0666666666666667</v>
      </c>
      <c r="R13" s="20">
        <f t="shared" si="5"/>
        <v>0.88636363636363635</v>
      </c>
      <c r="S13" s="21"/>
      <c r="T13" s="2"/>
      <c r="U13" s="2"/>
    </row>
    <row r="14" spans="1:21" x14ac:dyDescent="0.25">
      <c r="A14" s="72" t="s">
        <v>12</v>
      </c>
      <c r="B14" s="73"/>
      <c r="C14" s="22">
        <v>884</v>
      </c>
      <c r="D14" s="22">
        <v>897</v>
      </c>
      <c r="E14" s="15">
        <f t="shared" si="0"/>
        <v>1.4705882352941176E-2</v>
      </c>
      <c r="F14" s="22">
        <v>332</v>
      </c>
      <c r="G14" s="22">
        <v>347</v>
      </c>
      <c r="H14" s="16">
        <f t="shared" si="1"/>
        <v>4.5180722891566265E-2</v>
      </c>
      <c r="I14" s="22">
        <v>98</v>
      </c>
      <c r="J14" s="22">
        <v>126</v>
      </c>
      <c r="K14" s="16">
        <f t="shared" si="2"/>
        <v>0.2857142857142857</v>
      </c>
      <c r="L14" s="17"/>
      <c r="M14" s="18">
        <v>920</v>
      </c>
      <c r="N14" s="18">
        <v>308</v>
      </c>
      <c r="O14" s="18">
        <v>295</v>
      </c>
      <c r="P14" s="19">
        <f t="shared" si="3"/>
        <v>0.97499999999999998</v>
      </c>
      <c r="Q14" s="19">
        <f t="shared" si="4"/>
        <v>1.1266233766233766</v>
      </c>
      <c r="R14" s="20">
        <f t="shared" si="5"/>
        <v>0.42711864406779659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3860</v>
      </c>
      <c r="D15" s="26">
        <f>D7+D14</f>
        <v>3898</v>
      </c>
      <c r="E15" s="27">
        <f t="shared" si="0"/>
        <v>9.8445595854922286E-3</v>
      </c>
      <c r="F15" s="25">
        <f>F7+F14</f>
        <v>2557</v>
      </c>
      <c r="G15" s="25">
        <f>G7+G14</f>
        <v>2688</v>
      </c>
      <c r="H15" s="28">
        <f t="shared" si="1"/>
        <v>5.123191239734063E-2</v>
      </c>
      <c r="I15" s="25">
        <f>I7+I14</f>
        <v>1192</v>
      </c>
      <c r="J15" s="25">
        <f>J7+J14</f>
        <v>1153</v>
      </c>
      <c r="K15" s="28">
        <f t="shared" si="2"/>
        <v>-3.2718120805369129E-2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0.82063157894736838</v>
      </c>
      <c r="Q15" s="31">
        <f t="shared" si="4"/>
        <v>1.0557737627651218</v>
      </c>
      <c r="R15" s="32">
        <f t="shared" si="5"/>
        <v>0.48141962421711898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271</v>
      </c>
      <c r="D17" s="43">
        <v>294</v>
      </c>
      <c r="E17" s="15">
        <f t="shared" ref="E17:E55" si="6">(D17-C17)/C17</f>
        <v>8.4870848708487087E-2</v>
      </c>
      <c r="F17" s="22">
        <v>191</v>
      </c>
      <c r="G17" s="22">
        <v>214</v>
      </c>
      <c r="H17" s="16">
        <f t="shared" ref="H17:H43" si="7">(G17-F17)/F17</f>
        <v>0.12041884816753927</v>
      </c>
      <c r="I17" s="22">
        <v>96</v>
      </c>
      <c r="J17" s="22">
        <v>112</v>
      </c>
      <c r="K17" s="49">
        <f t="shared" ref="K17:K45" si="8">(J17-I17)/I17</f>
        <v>0.16666666666666666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1.05</v>
      </c>
      <c r="Q17" s="19">
        <f t="shared" ref="Q17:Q47" si="10">G17/N17</f>
        <v>1.712</v>
      </c>
      <c r="R17" s="20">
        <f t="shared" ref="R17:R47" si="11">J17/O17</f>
        <v>0.91056910569105687</v>
      </c>
      <c r="S17" s="21"/>
      <c r="T17" s="2"/>
      <c r="U17" s="2"/>
    </row>
    <row r="18" spans="1:21" x14ac:dyDescent="0.25">
      <c r="A18" s="79"/>
      <c r="B18" s="42" t="s">
        <v>17</v>
      </c>
      <c r="C18" s="47">
        <v>420</v>
      </c>
      <c r="D18" s="48">
        <v>464</v>
      </c>
      <c r="E18" s="44">
        <f t="shared" si="6"/>
        <v>0.10476190476190476</v>
      </c>
      <c r="F18" s="47">
        <v>289</v>
      </c>
      <c r="G18" s="47">
        <v>327</v>
      </c>
      <c r="H18" s="49">
        <f t="shared" si="7"/>
        <v>0.13148788927335639</v>
      </c>
      <c r="I18" s="47">
        <v>149</v>
      </c>
      <c r="J18" s="47">
        <v>154</v>
      </c>
      <c r="K18" s="16">
        <f t="shared" si="8"/>
        <v>3.3557046979865772E-2</v>
      </c>
      <c r="L18" s="45"/>
      <c r="M18" s="50">
        <v>451</v>
      </c>
      <c r="N18" s="50">
        <v>215</v>
      </c>
      <c r="O18" s="50">
        <v>211</v>
      </c>
      <c r="P18" s="19">
        <f t="shared" si="9"/>
        <v>1.0288248337028825</v>
      </c>
      <c r="Q18" s="19">
        <f t="shared" si="10"/>
        <v>1.5209302325581395</v>
      </c>
      <c r="R18" s="20">
        <f t="shared" si="11"/>
        <v>0.72985781990521326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147</v>
      </c>
      <c r="D19" s="53">
        <v>119</v>
      </c>
      <c r="E19" s="54">
        <f t="shared" si="6"/>
        <v>-0.19047619047619047</v>
      </c>
      <c r="F19" s="52">
        <v>30</v>
      </c>
      <c r="G19" s="52">
        <v>33</v>
      </c>
      <c r="H19" s="55">
        <f t="shared" si="7"/>
        <v>0.1</v>
      </c>
      <c r="I19" s="52">
        <v>5</v>
      </c>
      <c r="J19" s="52">
        <v>1</v>
      </c>
      <c r="K19" s="54">
        <f t="shared" si="8"/>
        <v>-0.8</v>
      </c>
      <c r="L19" s="56"/>
      <c r="M19" s="57">
        <v>153</v>
      </c>
      <c r="N19" s="57">
        <v>28</v>
      </c>
      <c r="O19" s="57">
        <v>26</v>
      </c>
      <c r="P19" s="58">
        <f t="shared" si="9"/>
        <v>0.77777777777777779</v>
      </c>
      <c r="Q19" s="58">
        <f t="shared" si="10"/>
        <v>1.1785714285714286</v>
      </c>
      <c r="R19" s="59">
        <f t="shared" si="11"/>
        <v>3.8461538461538464E-2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307</v>
      </c>
      <c r="D20" s="48">
        <v>313</v>
      </c>
      <c r="E20" s="44">
        <f t="shared" si="6"/>
        <v>1.9543973941368076E-2</v>
      </c>
      <c r="F20" s="47">
        <v>225</v>
      </c>
      <c r="G20" s="47">
        <v>227</v>
      </c>
      <c r="H20" s="49">
        <f t="shared" si="7"/>
        <v>8.8888888888888889E-3</v>
      </c>
      <c r="I20" s="47">
        <v>113</v>
      </c>
      <c r="J20" s="47">
        <v>113</v>
      </c>
      <c r="K20" s="49">
        <f t="shared" si="8"/>
        <v>0</v>
      </c>
      <c r="L20" s="45"/>
      <c r="M20" s="50">
        <v>321</v>
      </c>
      <c r="N20" s="50">
        <v>158</v>
      </c>
      <c r="O20" s="50">
        <v>151</v>
      </c>
      <c r="P20" s="61">
        <f t="shared" si="9"/>
        <v>0.97507788161993769</v>
      </c>
      <c r="Q20" s="61">
        <f t="shared" si="10"/>
        <v>1.4367088607594938</v>
      </c>
      <c r="R20" s="62">
        <f t="shared" si="11"/>
        <v>0.7483443708609272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511</v>
      </c>
      <c r="D21" s="43">
        <v>521</v>
      </c>
      <c r="E21" s="15">
        <f t="shared" si="6"/>
        <v>1.9569471624266144E-2</v>
      </c>
      <c r="F21" s="22">
        <v>366</v>
      </c>
      <c r="G21" s="22">
        <v>373</v>
      </c>
      <c r="H21" s="16">
        <f t="shared" si="7"/>
        <v>1.912568306010929E-2</v>
      </c>
      <c r="I21" s="22">
        <v>181</v>
      </c>
      <c r="J21" s="22">
        <v>186</v>
      </c>
      <c r="K21" s="16">
        <f t="shared" si="8"/>
        <v>2.7624309392265192E-2</v>
      </c>
      <c r="L21" s="45"/>
      <c r="M21" s="18">
        <v>563</v>
      </c>
      <c r="N21" s="18">
        <v>302</v>
      </c>
      <c r="O21" s="18">
        <v>283</v>
      </c>
      <c r="P21" s="19">
        <f t="shared" si="9"/>
        <v>0.92539964476021319</v>
      </c>
      <c r="Q21" s="19">
        <f t="shared" si="10"/>
        <v>1.2350993377483444</v>
      </c>
      <c r="R21" s="20">
        <f t="shared" si="11"/>
        <v>0.65724381625441697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182</v>
      </c>
      <c r="D22" s="53">
        <v>214</v>
      </c>
      <c r="E22" s="54">
        <f t="shared" si="6"/>
        <v>0.17582417582417584</v>
      </c>
      <c r="F22" s="52">
        <v>77</v>
      </c>
      <c r="G22" s="52">
        <v>93</v>
      </c>
      <c r="H22" s="55">
        <f t="shared" si="7"/>
        <v>0.20779220779220781</v>
      </c>
      <c r="I22" s="52">
        <v>25</v>
      </c>
      <c r="J22" s="52">
        <v>34</v>
      </c>
      <c r="K22" s="55">
        <f t="shared" si="8"/>
        <v>0.36</v>
      </c>
      <c r="L22" s="56"/>
      <c r="M22" s="57">
        <v>186</v>
      </c>
      <c r="N22" s="57">
        <v>62</v>
      </c>
      <c r="O22" s="57">
        <v>60</v>
      </c>
      <c r="P22" s="58">
        <f t="shared" si="9"/>
        <v>1.1505376344086022</v>
      </c>
      <c r="Q22" s="58">
        <f t="shared" si="10"/>
        <v>1.5</v>
      </c>
      <c r="R22" s="59">
        <f t="shared" si="11"/>
        <v>0.56666666666666665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334</v>
      </c>
      <c r="D23" s="48">
        <v>316</v>
      </c>
      <c r="E23" s="44">
        <f t="shared" si="6"/>
        <v>-5.3892215568862277E-2</v>
      </c>
      <c r="F23" s="47">
        <v>248</v>
      </c>
      <c r="G23" s="47">
        <v>246</v>
      </c>
      <c r="H23" s="49">
        <f t="shared" si="7"/>
        <v>-8.0645161290322578E-3</v>
      </c>
      <c r="I23" s="47">
        <v>114</v>
      </c>
      <c r="J23" s="47">
        <v>91</v>
      </c>
      <c r="K23" s="49">
        <f t="shared" si="8"/>
        <v>-0.20175438596491227</v>
      </c>
      <c r="L23" s="45"/>
      <c r="M23" s="50">
        <v>348</v>
      </c>
      <c r="N23" s="50">
        <v>173</v>
      </c>
      <c r="O23" s="50">
        <v>162</v>
      </c>
      <c r="P23" s="61">
        <f t="shared" si="9"/>
        <v>0.90804597701149425</v>
      </c>
      <c r="Q23" s="61">
        <f t="shared" si="10"/>
        <v>1.4219653179190752</v>
      </c>
      <c r="R23" s="62">
        <f t="shared" si="11"/>
        <v>0.56172839506172845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492</v>
      </c>
      <c r="D24" s="43">
        <v>474</v>
      </c>
      <c r="E24" s="15">
        <f t="shared" si="6"/>
        <v>-3.6585365853658534E-2</v>
      </c>
      <c r="F24" s="22">
        <v>365</v>
      </c>
      <c r="G24" s="22">
        <v>358</v>
      </c>
      <c r="H24" s="16">
        <f t="shared" si="7"/>
        <v>-1.9178082191780823E-2</v>
      </c>
      <c r="I24" s="22">
        <v>174</v>
      </c>
      <c r="J24" s="22">
        <v>135</v>
      </c>
      <c r="K24" s="16">
        <f t="shared" si="8"/>
        <v>-0.22413793103448276</v>
      </c>
      <c r="L24" s="45"/>
      <c r="M24" s="18">
        <v>532</v>
      </c>
      <c r="N24" s="18">
        <v>273</v>
      </c>
      <c r="O24" s="18">
        <v>261</v>
      </c>
      <c r="P24" s="19">
        <f t="shared" si="9"/>
        <v>0.89097744360902253</v>
      </c>
      <c r="Q24" s="19">
        <f t="shared" si="10"/>
        <v>1.3113553113553114</v>
      </c>
      <c r="R24" s="20">
        <f t="shared" si="11"/>
        <v>0.51724137931034486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243</v>
      </c>
      <c r="E25" s="54">
        <f t="shared" si="6"/>
        <v>9.9547511312217188E-2</v>
      </c>
      <c r="F25" s="52">
        <v>56</v>
      </c>
      <c r="G25" s="52">
        <v>69</v>
      </c>
      <c r="H25" s="55">
        <f t="shared" si="7"/>
        <v>0.23214285714285715</v>
      </c>
      <c r="I25" s="52">
        <v>7</v>
      </c>
      <c r="J25" s="52">
        <v>18</v>
      </c>
      <c r="K25" s="55">
        <f t="shared" si="8"/>
        <v>1.5714285714285714</v>
      </c>
      <c r="L25" s="56"/>
      <c r="M25" s="57">
        <v>224</v>
      </c>
      <c r="N25" s="57">
        <v>57</v>
      </c>
      <c r="O25" s="57">
        <v>57</v>
      </c>
      <c r="P25" s="58">
        <f t="shared" si="9"/>
        <v>1.0848214285714286</v>
      </c>
      <c r="Q25" s="58">
        <f t="shared" si="10"/>
        <v>1.2105263157894737</v>
      </c>
      <c r="R25" s="59">
        <f t="shared" si="11"/>
        <v>0.31578947368421051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226</v>
      </c>
      <c r="D26" s="48">
        <v>221</v>
      </c>
      <c r="E26" s="44">
        <f t="shared" si="6"/>
        <v>-2.2123893805309734E-2</v>
      </c>
      <c r="F26" s="47">
        <v>162</v>
      </c>
      <c r="G26" s="47">
        <v>169</v>
      </c>
      <c r="H26" s="49">
        <f t="shared" si="7"/>
        <v>4.3209876543209874E-2</v>
      </c>
      <c r="I26" s="47">
        <v>84</v>
      </c>
      <c r="J26" s="47">
        <v>80</v>
      </c>
      <c r="K26" s="49">
        <f t="shared" si="8"/>
        <v>-4.7619047619047616E-2</v>
      </c>
      <c r="L26" s="45"/>
      <c r="M26" s="50">
        <v>250</v>
      </c>
      <c r="N26" s="50">
        <v>133</v>
      </c>
      <c r="O26" s="50">
        <v>128</v>
      </c>
      <c r="P26" s="61">
        <f t="shared" si="9"/>
        <v>0.88400000000000001</v>
      </c>
      <c r="Q26" s="61">
        <f t="shared" si="10"/>
        <v>1.2706766917293233</v>
      </c>
      <c r="R26" s="62">
        <f t="shared" si="11"/>
        <v>0.625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308</v>
      </c>
      <c r="D27" s="43">
        <v>318</v>
      </c>
      <c r="E27" s="15">
        <f t="shared" si="6"/>
        <v>3.2467532467532464E-2</v>
      </c>
      <c r="F27" s="22">
        <v>228</v>
      </c>
      <c r="G27" s="22">
        <v>242</v>
      </c>
      <c r="H27" s="16">
        <f t="shared" si="7"/>
        <v>6.1403508771929821E-2</v>
      </c>
      <c r="I27" s="22">
        <v>113</v>
      </c>
      <c r="J27" s="22">
        <v>128</v>
      </c>
      <c r="K27" s="16">
        <f t="shared" si="8"/>
        <v>0.13274336283185842</v>
      </c>
      <c r="L27" s="45"/>
      <c r="M27" s="18">
        <v>350</v>
      </c>
      <c r="N27" s="18">
        <v>203</v>
      </c>
      <c r="O27" s="18">
        <v>197</v>
      </c>
      <c r="P27" s="19">
        <f t="shared" si="9"/>
        <v>0.90857142857142859</v>
      </c>
      <c r="Q27" s="19">
        <f t="shared" si="10"/>
        <v>1.1921182266009853</v>
      </c>
      <c r="R27" s="20">
        <f t="shared" si="11"/>
        <v>0.64974619289340096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23</v>
      </c>
      <c r="D28" s="53">
        <v>35</v>
      </c>
      <c r="E28" s="54">
        <f t="shared" si="6"/>
        <v>0.52173913043478259</v>
      </c>
      <c r="F28" s="52">
        <v>12</v>
      </c>
      <c r="G28" s="52">
        <v>14</v>
      </c>
      <c r="H28" s="55">
        <f t="shared" si="7"/>
        <v>0.16666666666666666</v>
      </c>
      <c r="I28" s="52">
        <v>7</v>
      </c>
      <c r="J28" s="52">
        <v>7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0.7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64</v>
      </c>
      <c r="D29" s="48">
        <v>43</v>
      </c>
      <c r="E29" s="44">
        <f t="shared" si="6"/>
        <v>-0.328125</v>
      </c>
      <c r="F29" s="47">
        <v>48</v>
      </c>
      <c r="G29" s="47">
        <v>34</v>
      </c>
      <c r="H29" s="49">
        <f t="shared" si="7"/>
        <v>-0.29166666666666669</v>
      </c>
      <c r="I29" s="47">
        <v>29</v>
      </c>
      <c r="J29" s="47">
        <v>25</v>
      </c>
      <c r="K29" s="49">
        <f t="shared" si="8"/>
        <v>-0.13793103448275862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0.97142857142857142</v>
      </c>
      <c r="R29" s="62">
        <f t="shared" si="11"/>
        <v>0.7142857142857143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121</v>
      </c>
      <c r="D30" s="43">
        <v>98</v>
      </c>
      <c r="E30" s="15">
        <f t="shared" si="6"/>
        <v>-0.19008264462809918</v>
      </c>
      <c r="F30" s="22">
        <v>84</v>
      </c>
      <c r="G30" s="22">
        <v>74</v>
      </c>
      <c r="H30" s="16">
        <f t="shared" si="7"/>
        <v>-0.11904761904761904</v>
      </c>
      <c r="I30" s="22">
        <v>41</v>
      </c>
      <c r="J30" s="22">
        <v>48</v>
      </c>
      <c r="K30" s="16">
        <f t="shared" si="8"/>
        <v>0.17073170731707318</v>
      </c>
      <c r="L30" s="45"/>
      <c r="M30" s="18">
        <v>136</v>
      </c>
      <c r="N30" s="18">
        <v>70</v>
      </c>
      <c r="O30" s="18">
        <v>69</v>
      </c>
      <c r="P30" s="19">
        <f t="shared" si="9"/>
        <v>0.72058823529411764</v>
      </c>
      <c r="Q30" s="19">
        <f t="shared" si="10"/>
        <v>1.0571428571428572</v>
      </c>
      <c r="R30" s="20">
        <f t="shared" si="11"/>
        <v>0.69565217391304346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108</v>
      </c>
      <c r="D31" s="53">
        <v>113</v>
      </c>
      <c r="E31" s="54">
        <f t="shared" si="6"/>
        <v>4.6296296296296294E-2</v>
      </c>
      <c r="F31" s="52">
        <v>75</v>
      </c>
      <c r="G31" s="52">
        <v>79</v>
      </c>
      <c r="H31" s="55">
        <f t="shared" si="7"/>
        <v>5.3333333333333337E-2</v>
      </c>
      <c r="I31" s="52">
        <v>42</v>
      </c>
      <c r="J31" s="52">
        <v>46</v>
      </c>
      <c r="K31" s="55">
        <f t="shared" si="8"/>
        <v>9.5238095238095233E-2</v>
      </c>
      <c r="L31" s="56"/>
      <c r="M31" s="57">
        <v>119</v>
      </c>
      <c r="N31" s="57">
        <v>75</v>
      </c>
      <c r="O31" s="57">
        <v>68</v>
      </c>
      <c r="P31" s="58">
        <f t="shared" si="9"/>
        <v>0.94957983193277307</v>
      </c>
      <c r="Q31" s="58">
        <f t="shared" si="10"/>
        <v>1.0533333333333332</v>
      </c>
      <c r="R31" s="59">
        <f t="shared" si="11"/>
        <v>0.67647058823529416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6</v>
      </c>
      <c r="H32" s="49">
        <f t="shared" si="7"/>
        <v>-0.5</v>
      </c>
      <c r="I32" s="47">
        <v>11</v>
      </c>
      <c r="J32" s="47">
        <v>5</v>
      </c>
      <c r="K32" s="49">
        <f t="shared" si="8"/>
        <v>-0.54545454545454541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31</v>
      </c>
      <c r="D33" s="43">
        <v>25</v>
      </c>
      <c r="E33" s="15">
        <f t="shared" si="6"/>
        <v>-0.19354838709677419</v>
      </c>
      <c r="F33" s="22">
        <v>24</v>
      </c>
      <c r="G33" s="22">
        <v>20</v>
      </c>
      <c r="H33" s="16">
        <f t="shared" si="7"/>
        <v>-0.16666666666666666</v>
      </c>
      <c r="I33" s="22">
        <v>19</v>
      </c>
      <c r="J33" s="22">
        <v>12</v>
      </c>
      <c r="K33" s="16">
        <f t="shared" si="8"/>
        <v>-0.36842105263157893</v>
      </c>
      <c r="L33" s="45"/>
      <c r="M33" s="18">
        <v>36</v>
      </c>
      <c r="N33" s="18">
        <v>23</v>
      </c>
      <c r="O33" s="18">
        <v>22</v>
      </c>
      <c r="P33" s="19">
        <f t="shared" si="9"/>
        <v>0.69444444444444442</v>
      </c>
      <c r="Q33" s="19">
        <f t="shared" si="10"/>
        <v>0.86956521739130432</v>
      </c>
      <c r="R33" s="20">
        <f t="shared" si="11"/>
        <v>0.54545454545454541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103</v>
      </c>
      <c r="D34" s="53">
        <v>82</v>
      </c>
      <c r="E34" s="54">
        <f t="shared" si="6"/>
        <v>-0.20388349514563106</v>
      </c>
      <c r="F34" s="52">
        <v>22</v>
      </c>
      <c r="G34" s="52">
        <v>24</v>
      </c>
      <c r="H34" s="55">
        <f t="shared" si="7"/>
        <v>9.0909090909090912E-2</v>
      </c>
      <c r="I34" s="52">
        <v>1</v>
      </c>
      <c r="J34" s="52">
        <v>3</v>
      </c>
      <c r="K34" s="55">
        <f t="shared" si="8"/>
        <v>2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0.88888888888888884</v>
      </c>
      <c r="R34" s="59">
        <f t="shared" si="11"/>
        <v>0.1111111111111111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125</v>
      </c>
      <c r="D35" s="48">
        <v>106</v>
      </c>
      <c r="E35" s="44">
        <f t="shared" si="6"/>
        <v>-0.152</v>
      </c>
      <c r="F35" s="47">
        <v>91</v>
      </c>
      <c r="G35" s="47">
        <v>68</v>
      </c>
      <c r="H35" s="49">
        <f t="shared" si="7"/>
        <v>-0.25274725274725274</v>
      </c>
      <c r="I35" s="47">
        <v>57</v>
      </c>
      <c r="J35" s="47">
        <v>45</v>
      </c>
      <c r="K35" s="49">
        <f t="shared" si="8"/>
        <v>-0.21052631578947367</v>
      </c>
      <c r="L35" s="45"/>
      <c r="M35" s="50">
        <v>133</v>
      </c>
      <c r="N35" s="50">
        <v>82</v>
      </c>
      <c r="O35" s="50">
        <v>74</v>
      </c>
      <c r="P35" s="61">
        <f t="shared" si="9"/>
        <v>0.79699248120300747</v>
      </c>
      <c r="Q35" s="61">
        <f t="shared" si="10"/>
        <v>0.82926829268292679</v>
      </c>
      <c r="R35" s="62">
        <f t="shared" si="11"/>
        <v>0.60810810810810811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217</v>
      </c>
      <c r="D36" s="43">
        <v>187</v>
      </c>
      <c r="E36" s="15">
        <f t="shared" si="6"/>
        <v>-0.13824884792626729</v>
      </c>
      <c r="F36" s="22">
        <v>157</v>
      </c>
      <c r="G36" s="22">
        <v>119</v>
      </c>
      <c r="H36" s="16">
        <f t="shared" si="7"/>
        <v>-0.24203821656050956</v>
      </c>
      <c r="I36" s="22">
        <v>106</v>
      </c>
      <c r="J36" s="22">
        <v>72</v>
      </c>
      <c r="K36" s="16">
        <f t="shared" si="8"/>
        <v>-0.32075471698113206</v>
      </c>
      <c r="L36" s="45"/>
      <c r="M36" s="18">
        <v>258</v>
      </c>
      <c r="N36" s="18">
        <v>162</v>
      </c>
      <c r="O36" s="18">
        <v>154</v>
      </c>
      <c r="P36" s="19">
        <f t="shared" si="9"/>
        <v>0.72480620155038755</v>
      </c>
      <c r="Q36" s="19">
        <f t="shared" si="10"/>
        <v>0.73456790123456794</v>
      </c>
      <c r="R36" s="20">
        <f t="shared" si="11"/>
        <v>0.46753246753246752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43</v>
      </c>
      <c r="E37" s="54">
        <f t="shared" si="6"/>
        <v>-0.14000000000000001</v>
      </c>
      <c r="F37" s="52">
        <v>31</v>
      </c>
      <c r="G37" s="52">
        <v>18</v>
      </c>
      <c r="H37" s="55">
        <f t="shared" si="7"/>
        <v>-0.41935483870967744</v>
      </c>
      <c r="I37" s="52">
        <v>7</v>
      </c>
      <c r="J37" s="52">
        <v>12</v>
      </c>
      <c r="K37" s="55">
        <f t="shared" si="8"/>
        <v>0.7142857142857143</v>
      </c>
      <c r="L37" s="56"/>
      <c r="M37" s="57">
        <v>57</v>
      </c>
      <c r="N37" s="57">
        <v>32</v>
      </c>
      <c r="O37" s="57">
        <v>31</v>
      </c>
      <c r="P37" s="58">
        <f t="shared" si="9"/>
        <v>0.75438596491228072</v>
      </c>
      <c r="Q37" s="58">
        <f t="shared" si="10"/>
        <v>0.5625</v>
      </c>
      <c r="R37" s="59">
        <f t="shared" si="11"/>
        <v>0.38709677419354838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16</v>
      </c>
      <c r="G38" s="47">
        <v>11</v>
      </c>
      <c r="H38" s="49">
        <f t="shared" si="7"/>
        <v>-0.3125</v>
      </c>
      <c r="I38" s="47">
        <v>6</v>
      </c>
      <c r="J38" s="47">
        <v>3</v>
      </c>
      <c r="K38" s="49">
        <f t="shared" si="8"/>
        <v>-0.5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1.1000000000000001</v>
      </c>
      <c r="R38" s="62">
        <f t="shared" si="11"/>
        <v>0.33333333333333331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37</v>
      </c>
      <c r="D39" s="43">
        <v>29</v>
      </c>
      <c r="E39" s="15">
        <f t="shared" si="6"/>
        <v>-0.21621621621621623</v>
      </c>
      <c r="F39" s="22">
        <v>30</v>
      </c>
      <c r="G39" s="22">
        <v>25</v>
      </c>
      <c r="H39" s="16">
        <f t="shared" si="7"/>
        <v>-0.16666666666666666</v>
      </c>
      <c r="I39" s="22">
        <v>11</v>
      </c>
      <c r="J39" s="22">
        <v>7</v>
      </c>
      <c r="K39" s="16">
        <f t="shared" si="8"/>
        <v>-0.36363636363636365</v>
      </c>
      <c r="L39" s="45"/>
      <c r="M39" s="18">
        <v>39</v>
      </c>
      <c r="N39" s="18">
        <v>17</v>
      </c>
      <c r="O39" s="18">
        <v>16</v>
      </c>
      <c r="P39" s="19">
        <f t="shared" si="9"/>
        <v>0.74358974358974361</v>
      </c>
      <c r="Q39" s="19">
        <f t="shared" si="10"/>
        <v>1.4705882352941178</v>
      </c>
      <c r="R39" s="20">
        <f t="shared" si="11"/>
        <v>0.4375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9</v>
      </c>
      <c r="G40" s="52">
        <v>13</v>
      </c>
      <c r="H40" s="55">
        <f t="shared" si="7"/>
        <v>0.44444444444444442</v>
      </c>
      <c r="I40" s="52">
        <v>1</v>
      </c>
      <c r="J40" s="52">
        <v>4</v>
      </c>
      <c r="K40" s="55">
        <f t="shared" si="8"/>
        <v>3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2.1666666666666665</v>
      </c>
      <c r="R40" s="59">
        <f t="shared" si="11"/>
        <v>0.66666666666666663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372</v>
      </c>
      <c r="D41" s="48">
        <v>346</v>
      </c>
      <c r="E41" s="44">
        <f t="shared" si="6"/>
        <v>-6.9892473118279563E-2</v>
      </c>
      <c r="F41" s="47">
        <v>317</v>
      </c>
      <c r="G41" s="47">
        <v>322</v>
      </c>
      <c r="H41" s="49">
        <f t="shared" si="7"/>
        <v>1.5772870662460567E-2</v>
      </c>
      <c r="I41" s="47">
        <v>123</v>
      </c>
      <c r="J41" s="47">
        <v>120</v>
      </c>
      <c r="K41" s="49">
        <f t="shared" si="8"/>
        <v>-2.4390243902439025E-2</v>
      </c>
      <c r="L41" s="45"/>
      <c r="M41" s="50">
        <v>566</v>
      </c>
      <c r="N41" s="50">
        <v>352</v>
      </c>
      <c r="O41" s="50">
        <v>320</v>
      </c>
      <c r="P41" s="61">
        <f t="shared" si="9"/>
        <v>0.61130742049469966</v>
      </c>
      <c r="Q41" s="61">
        <f t="shared" si="10"/>
        <v>0.91477272727272729</v>
      </c>
      <c r="R41" s="62">
        <f t="shared" si="11"/>
        <v>0.375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706</v>
      </c>
      <c r="D42" s="53">
        <v>736</v>
      </c>
      <c r="E42" s="54">
        <f t="shared" si="6"/>
        <v>4.2492917847025496E-2</v>
      </c>
      <c r="F42" s="52">
        <v>576</v>
      </c>
      <c r="G42" s="52">
        <v>677</v>
      </c>
      <c r="H42" s="55">
        <f t="shared" si="7"/>
        <v>0.17534722222222221</v>
      </c>
      <c r="I42" s="52">
        <v>265</v>
      </c>
      <c r="J42" s="52">
        <v>249</v>
      </c>
      <c r="K42" s="55">
        <f t="shared" si="8"/>
        <v>-6.0377358490566038E-2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0.62691652470187398</v>
      </c>
      <c r="Q42" s="58">
        <f t="shared" si="10"/>
        <v>0.88496732026143787</v>
      </c>
      <c r="R42" s="59">
        <f t="shared" si="11"/>
        <v>0.35622317596566522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3</v>
      </c>
      <c r="D43" s="63">
        <v>4</v>
      </c>
      <c r="E43" s="44">
        <f t="shared" si="6"/>
        <v>0.33333333333333331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3</v>
      </c>
      <c r="K43" s="49">
        <f t="shared" si="8"/>
        <v>2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20</v>
      </c>
      <c r="D44" s="43">
        <v>26</v>
      </c>
      <c r="E44" s="15">
        <f t="shared" si="6"/>
        <v>0.3</v>
      </c>
      <c r="F44" s="22">
        <v>15</v>
      </c>
      <c r="G44" s="22">
        <v>18</v>
      </c>
      <c r="H44" s="49">
        <f>(G44-F44)/F44</f>
        <v>0.2</v>
      </c>
      <c r="I44" s="22">
        <v>13</v>
      </c>
      <c r="J44" s="22">
        <v>10</v>
      </c>
      <c r="K44" s="16">
        <f t="shared" si="8"/>
        <v>-0.23076923076923078</v>
      </c>
      <c r="L44" s="45"/>
      <c r="M44" s="18">
        <v>27</v>
      </c>
      <c r="N44" s="18">
        <v>22</v>
      </c>
      <c r="O44" s="18">
        <v>21</v>
      </c>
      <c r="P44" s="19">
        <f t="shared" si="9"/>
        <v>0.96296296296296291</v>
      </c>
      <c r="Q44" s="19">
        <f t="shared" si="10"/>
        <v>0.81818181818181823</v>
      </c>
      <c r="R44" s="20">
        <f t="shared" si="11"/>
        <v>0.47619047619047616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20</v>
      </c>
      <c r="G45" s="52">
        <v>4</v>
      </c>
      <c r="H45" s="55">
        <f>(G45-F45)/F45</f>
        <v>-0.8</v>
      </c>
      <c r="I45" s="52">
        <v>3</v>
      </c>
      <c r="J45" s="52">
        <v>1</v>
      </c>
      <c r="K45" s="55">
        <f t="shared" si="8"/>
        <v>-0.66666666666666663</v>
      </c>
      <c r="L45" s="56"/>
      <c r="M45" s="57">
        <v>28</v>
      </c>
      <c r="N45" s="57">
        <v>11</v>
      </c>
      <c r="O45" s="57">
        <v>10</v>
      </c>
      <c r="P45" s="58">
        <f t="shared" si="9"/>
        <v>0.5357142857142857</v>
      </c>
      <c r="Q45" s="58">
        <f t="shared" si="10"/>
        <v>0.36363636363636365</v>
      </c>
      <c r="R45" s="59">
        <f t="shared" si="11"/>
        <v>0.1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6</v>
      </c>
      <c r="H46" s="49">
        <f>(G46-F46)/F46</f>
        <v>0.2</v>
      </c>
      <c r="I46" s="47">
        <v>0</v>
      </c>
      <c r="J46" s="47">
        <v>1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0.8571428571428571</v>
      </c>
      <c r="R46" s="62">
        <f t="shared" si="11"/>
        <v>0.16666666666666666</v>
      </c>
      <c r="S46" s="21"/>
    </row>
    <row r="47" spans="1:21" ht="15.75" thickBot="1" x14ac:dyDescent="0.3">
      <c r="A47" s="70"/>
      <c r="B47" s="51" t="s">
        <v>17</v>
      </c>
      <c r="C47" s="52">
        <v>10</v>
      </c>
      <c r="D47" s="53">
        <v>11</v>
      </c>
      <c r="E47" s="54">
        <f t="shared" si="6"/>
        <v>0.1</v>
      </c>
      <c r="F47" s="52">
        <v>8</v>
      </c>
      <c r="G47" s="52">
        <v>8</v>
      </c>
      <c r="H47" s="55">
        <f>(G47-F47)/F47</f>
        <v>0</v>
      </c>
      <c r="I47" s="52">
        <v>0</v>
      </c>
      <c r="J47" s="52">
        <v>1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0.55000000000000004</v>
      </c>
      <c r="Q47" s="58">
        <f t="shared" si="10"/>
        <v>0.53333333333333333</v>
      </c>
      <c r="R47" s="59">
        <f t="shared" si="11"/>
        <v>7.1428571428571425E-2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1</v>
      </c>
      <c r="G49" s="52">
        <v>3</v>
      </c>
      <c r="H49" s="55">
        <f>(G49-F49)/F49</f>
        <v>2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0.33333333333333331</v>
      </c>
      <c r="Q49" s="58">
        <f t="shared" ref="Q49:Q55" si="12">G49/N49</f>
        <v>0.75</v>
      </c>
      <c r="R49" s="59">
        <f t="shared" ref="R49:R55" si="13"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43</v>
      </c>
      <c r="D50" s="48">
        <v>35</v>
      </c>
      <c r="E50" s="44">
        <f t="shared" si="6"/>
        <v>-0.18604651162790697</v>
      </c>
      <c r="F50" s="47">
        <v>36</v>
      </c>
      <c r="G50" s="47">
        <v>35</v>
      </c>
      <c r="H50" s="49">
        <f t="shared" ref="H50:H55" si="14">(G50-F50)/F50</f>
        <v>-2.7777777777777776E-2</v>
      </c>
      <c r="I50" s="47">
        <v>10</v>
      </c>
      <c r="J50" s="47">
        <v>6</v>
      </c>
      <c r="K50" s="49">
        <f t="shared" ref="K50:K53" si="15">(J50-I50)/I50</f>
        <v>-0.4</v>
      </c>
      <c r="L50" s="64"/>
      <c r="M50" s="50">
        <v>74</v>
      </c>
      <c r="N50" s="50">
        <v>50</v>
      </c>
      <c r="O50" s="50">
        <v>46</v>
      </c>
      <c r="P50" s="61">
        <f t="shared" si="9"/>
        <v>0.47297297297297297</v>
      </c>
      <c r="Q50" s="61">
        <f t="shared" si="12"/>
        <v>0.7</v>
      </c>
      <c r="R50" s="62">
        <f t="shared" si="13"/>
        <v>0.13043478260869565</v>
      </c>
      <c r="S50" s="21"/>
    </row>
    <row r="51" spans="1:19" ht="15.75" thickBot="1" x14ac:dyDescent="0.3">
      <c r="A51" s="70"/>
      <c r="B51" s="51" t="s">
        <v>17</v>
      </c>
      <c r="C51" s="52">
        <v>66</v>
      </c>
      <c r="D51" s="53">
        <v>56</v>
      </c>
      <c r="E51" s="54">
        <f t="shared" si="6"/>
        <v>-0.15151515151515152</v>
      </c>
      <c r="F51" s="52">
        <v>52</v>
      </c>
      <c r="G51" s="52">
        <v>50</v>
      </c>
      <c r="H51" s="55">
        <f t="shared" si="14"/>
        <v>-3.8461538461538464E-2</v>
      </c>
      <c r="I51" s="52">
        <v>16</v>
      </c>
      <c r="J51" s="52">
        <v>8</v>
      </c>
      <c r="K51" s="55">
        <f t="shared" si="15"/>
        <v>-0.5</v>
      </c>
      <c r="L51" s="65"/>
      <c r="M51" s="57">
        <v>150</v>
      </c>
      <c r="N51" s="57">
        <v>102</v>
      </c>
      <c r="O51" s="57">
        <v>96</v>
      </c>
      <c r="P51" s="58">
        <f t="shared" si="9"/>
        <v>0.37333333333333335</v>
      </c>
      <c r="Q51" s="58">
        <f t="shared" si="12"/>
        <v>0.49019607843137253</v>
      </c>
      <c r="R51" s="59">
        <f t="shared" si="13"/>
        <v>8.3333333333333329E-2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18</v>
      </c>
      <c r="D52" s="48">
        <v>27</v>
      </c>
      <c r="E52" s="44">
        <f t="shared" si="6"/>
        <v>0.5</v>
      </c>
      <c r="F52" s="47">
        <v>16</v>
      </c>
      <c r="G52" s="47">
        <v>23</v>
      </c>
      <c r="H52" s="49">
        <f t="shared" si="14"/>
        <v>0.4375</v>
      </c>
      <c r="I52" s="47">
        <v>2</v>
      </c>
      <c r="J52" s="47">
        <v>9</v>
      </c>
      <c r="K52" s="49">
        <f t="shared" si="15"/>
        <v>3.5</v>
      </c>
      <c r="L52" s="64"/>
      <c r="M52" s="50">
        <v>42</v>
      </c>
      <c r="N52" s="50">
        <v>31</v>
      </c>
      <c r="O52" s="50">
        <v>24</v>
      </c>
      <c r="P52" s="61">
        <f t="shared" si="9"/>
        <v>0.6428571428571429</v>
      </c>
      <c r="Q52" s="61">
        <f t="shared" si="12"/>
        <v>0.74193548387096775</v>
      </c>
      <c r="R52" s="62">
        <f t="shared" si="13"/>
        <v>0.375</v>
      </c>
      <c r="S52" s="21"/>
    </row>
    <row r="53" spans="1:19" ht="15.75" thickBot="1" x14ac:dyDescent="0.3">
      <c r="A53" s="70"/>
      <c r="B53" s="51" t="s">
        <v>17</v>
      </c>
      <c r="C53" s="52">
        <v>31</v>
      </c>
      <c r="D53" s="53">
        <v>49</v>
      </c>
      <c r="E53" s="54">
        <f t="shared" si="6"/>
        <v>0.58064516129032262</v>
      </c>
      <c r="F53" s="52">
        <v>28</v>
      </c>
      <c r="G53" s="52">
        <v>43</v>
      </c>
      <c r="H53" s="55">
        <f t="shared" si="14"/>
        <v>0.5357142857142857</v>
      </c>
      <c r="I53" s="52">
        <v>6</v>
      </c>
      <c r="J53" s="52">
        <v>13</v>
      </c>
      <c r="K53" s="55">
        <f t="shared" si="15"/>
        <v>1.1666666666666667</v>
      </c>
      <c r="L53" s="65"/>
      <c r="M53" s="57">
        <v>74</v>
      </c>
      <c r="N53" s="57">
        <v>57</v>
      </c>
      <c r="O53" s="57">
        <v>47</v>
      </c>
      <c r="P53" s="58">
        <f t="shared" si="9"/>
        <v>0.66216216216216217</v>
      </c>
      <c r="Q53" s="58">
        <f t="shared" si="12"/>
        <v>0.75438596491228072</v>
      </c>
      <c r="R53" s="59">
        <f t="shared" si="13"/>
        <v>0.27659574468085107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3</v>
      </c>
      <c r="D54" s="48">
        <v>2</v>
      </c>
      <c r="E54" s="44">
        <f t="shared" si="6"/>
        <v>-0.33333333333333331</v>
      </c>
      <c r="F54" s="47">
        <v>1</v>
      </c>
      <c r="G54" s="47">
        <v>2</v>
      </c>
      <c r="H54" s="49">
        <f t="shared" si="14"/>
        <v>1</v>
      </c>
      <c r="I54" s="47">
        <v>0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4</v>
      </c>
      <c r="D55" s="53">
        <v>4</v>
      </c>
      <c r="E55" s="54">
        <f t="shared" si="6"/>
        <v>0</v>
      </c>
      <c r="F55" s="52">
        <v>2</v>
      </c>
      <c r="G55" s="52">
        <v>4</v>
      </c>
      <c r="H55" s="55">
        <f t="shared" si="14"/>
        <v>1</v>
      </c>
      <c r="I55" s="52">
        <v>0</v>
      </c>
      <c r="J55" s="52">
        <v>2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0.5</v>
      </c>
      <c r="R55" s="59">
        <f t="shared" si="13"/>
        <v>0.2857142857142857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28515625" bestFit="1" customWidth="1"/>
    <col min="15" max="15" width="7.42578125" bestFit="1" customWidth="1"/>
  </cols>
  <sheetData>
    <row r="1" spans="1:21" ht="15.75" x14ac:dyDescent="0.25">
      <c r="A1" s="83" t="s">
        <v>35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1"/>
      <c r="T1" s="2"/>
      <c r="U1" s="2"/>
    </row>
    <row r="2" spans="1:21" ht="15.75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1"/>
      <c r="T2" s="2"/>
      <c r="U2" s="2"/>
    </row>
    <row r="3" spans="1:21" ht="15.75" x14ac:dyDescent="0.2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"/>
      <c r="T3" s="2"/>
      <c r="U3" s="2"/>
    </row>
    <row r="4" spans="1:21" ht="15.75" x14ac:dyDescent="0.25">
      <c r="A4" s="85" t="s">
        <v>166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1"/>
      <c r="T4" s="2"/>
      <c r="U4" s="2"/>
    </row>
    <row r="5" spans="1:21" ht="16.5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6" t="s">
        <v>2</v>
      </c>
      <c r="B6" s="87"/>
      <c r="C6" s="8" t="s">
        <v>170</v>
      </c>
      <c r="D6" s="9" t="s">
        <v>167</v>
      </c>
      <c r="E6" s="8" t="s">
        <v>53</v>
      </c>
      <c r="F6" s="8" t="s">
        <v>171</v>
      </c>
      <c r="G6" s="8" t="s">
        <v>168</v>
      </c>
      <c r="H6" s="8" t="s">
        <v>53</v>
      </c>
      <c r="I6" s="8" t="s">
        <v>172</v>
      </c>
      <c r="J6" s="8" t="s">
        <v>169</v>
      </c>
      <c r="K6" s="8" t="s">
        <v>53</v>
      </c>
      <c r="L6" s="10"/>
      <c r="M6" s="11" t="s">
        <v>40</v>
      </c>
      <c r="N6" s="11" t="s">
        <v>41</v>
      </c>
      <c r="O6" s="11" t="s">
        <v>42</v>
      </c>
      <c r="P6" s="11" t="s">
        <v>43</v>
      </c>
      <c r="Q6" s="11" t="s">
        <v>44</v>
      </c>
      <c r="R6" s="12" t="s">
        <v>45</v>
      </c>
      <c r="S6" s="13"/>
      <c r="T6" s="2"/>
      <c r="U6" s="2"/>
    </row>
    <row r="7" spans="1:21" x14ac:dyDescent="0.25">
      <c r="A7" s="88" t="s">
        <v>6</v>
      </c>
      <c r="B7" s="89"/>
      <c r="C7" s="14">
        <v>2918</v>
      </c>
      <c r="D7" s="14">
        <v>2960</v>
      </c>
      <c r="E7" s="15">
        <f t="shared" ref="E7:E15" si="0">(D7-C7)/C7</f>
        <v>1.4393420150788211E-2</v>
      </c>
      <c r="F7" s="14">
        <v>2194</v>
      </c>
      <c r="G7" s="14">
        <v>2300</v>
      </c>
      <c r="H7" s="16">
        <f t="shared" ref="H7:H15" si="1">(G7-F7)/F7</f>
        <v>4.831358249772106E-2</v>
      </c>
      <c r="I7" s="14">
        <v>1045</v>
      </c>
      <c r="J7" s="14">
        <v>988</v>
      </c>
      <c r="K7" s="16">
        <f t="shared" ref="K7:K15" si="2">(J7-I7)/I7</f>
        <v>-5.4545454545454543E-2</v>
      </c>
      <c r="L7" s="17"/>
      <c r="M7" s="18">
        <v>3830</v>
      </c>
      <c r="N7" s="18">
        <v>2238</v>
      </c>
      <c r="O7" s="18">
        <v>2100</v>
      </c>
      <c r="P7" s="19">
        <f t="shared" ref="P7:P15" si="3">D7/M7</f>
        <v>0.77284595300261094</v>
      </c>
      <c r="Q7" s="19">
        <f t="shared" ref="Q7:Q15" si="4">G7/N7</f>
        <v>1.0277033065236818</v>
      </c>
      <c r="R7" s="20">
        <f t="shared" ref="R7:R15" si="5">J7/O7</f>
        <v>0.47047619047619049</v>
      </c>
      <c r="S7" s="21"/>
      <c r="T7" s="2"/>
      <c r="U7" s="2"/>
    </row>
    <row r="8" spans="1:21" x14ac:dyDescent="0.25">
      <c r="A8" s="81" t="s">
        <v>7</v>
      </c>
      <c r="B8" s="82"/>
      <c r="C8" s="22">
        <v>439</v>
      </c>
      <c r="D8" s="22">
        <v>383</v>
      </c>
      <c r="E8" s="15">
        <f t="shared" si="0"/>
        <v>-0.12756264236902051</v>
      </c>
      <c r="F8" s="22">
        <v>317</v>
      </c>
      <c r="G8" s="22">
        <v>266</v>
      </c>
      <c r="H8" s="16">
        <f t="shared" si="1"/>
        <v>-0.16088328075709779</v>
      </c>
      <c r="I8" s="22">
        <v>179</v>
      </c>
      <c r="J8" s="22">
        <v>136</v>
      </c>
      <c r="K8" s="16">
        <f t="shared" si="2"/>
        <v>-0.24022346368715083</v>
      </c>
      <c r="L8" s="17"/>
      <c r="M8" s="18">
        <v>376</v>
      </c>
      <c r="N8" s="18">
        <v>205</v>
      </c>
      <c r="O8" s="18">
        <v>199</v>
      </c>
      <c r="P8" s="19">
        <f t="shared" si="3"/>
        <v>1.0186170212765957</v>
      </c>
      <c r="Q8" s="19">
        <f t="shared" si="4"/>
        <v>1.2975609756097561</v>
      </c>
      <c r="R8" s="20">
        <f t="shared" si="5"/>
        <v>0.68341708542713564</v>
      </c>
      <c r="S8" s="21"/>
      <c r="T8" s="2"/>
      <c r="U8" s="2"/>
    </row>
    <row r="9" spans="1:21" x14ac:dyDescent="0.25">
      <c r="A9" s="81" t="s">
        <v>39</v>
      </c>
      <c r="B9" s="82"/>
      <c r="C9" s="22">
        <v>345</v>
      </c>
      <c r="D9" s="22">
        <v>303</v>
      </c>
      <c r="E9" s="15">
        <f t="shared" si="0"/>
        <v>-0.12173913043478261</v>
      </c>
      <c r="F9" s="22">
        <v>248</v>
      </c>
      <c r="G9" s="22">
        <v>201</v>
      </c>
      <c r="H9" s="16">
        <f t="shared" si="1"/>
        <v>-0.18951612903225806</v>
      </c>
      <c r="I9" s="22">
        <v>156</v>
      </c>
      <c r="J9" s="22">
        <v>115</v>
      </c>
      <c r="K9" s="16">
        <f t="shared" si="2"/>
        <v>-0.26282051282051283</v>
      </c>
      <c r="L9" s="17"/>
      <c r="M9" s="18">
        <v>342</v>
      </c>
      <c r="N9" s="18">
        <v>182</v>
      </c>
      <c r="O9" s="18">
        <v>177</v>
      </c>
      <c r="P9" s="19">
        <f t="shared" si="3"/>
        <v>0.88596491228070173</v>
      </c>
      <c r="Q9" s="19">
        <f t="shared" si="4"/>
        <v>1.1043956043956045</v>
      </c>
      <c r="R9" s="20">
        <f t="shared" si="5"/>
        <v>0.64971751412429379</v>
      </c>
      <c r="S9" s="21"/>
      <c r="T9" s="2"/>
      <c r="U9" s="2"/>
    </row>
    <row r="10" spans="1:21" x14ac:dyDescent="0.25">
      <c r="A10" s="81" t="s">
        <v>8</v>
      </c>
      <c r="B10" s="82"/>
      <c r="C10" s="22">
        <v>1784</v>
      </c>
      <c r="D10" s="22">
        <v>1730</v>
      </c>
      <c r="E10" s="15">
        <f t="shared" si="0"/>
        <v>-3.0269058295964126E-2</v>
      </c>
      <c r="F10" s="22">
        <v>1358</v>
      </c>
      <c r="G10" s="22">
        <v>1349</v>
      </c>
      <c r="H10" s="16">
        <f t="shared" si="1"/>
        <v>-6.6273932253313695E-3</v>
      </c>
      <c r="I10" s="22">
        <v>620</v>
      </c>
      <c r="J10" s="22">
        <v>592</v>
      </c>
      <c r="K10" s="16">
        <f t="shared" si="2"/>
        <v>-4.5161290322580643E-2</v>
      </c>
      <c r="L10" s="17"/>
      <c r="M10" s="18">
        <v>2134</v>
      </c>
      <c r="N10" s="18">
        <v>1173</v>
      </c>
      <c r="O10" s="18">
        <v>1095</v>
      </c>
      <c r="P10" s="19">
        <f t="shared" si="3"/>
        <v>0.81068416119962516</v>
      </c>
      <c r="Q10" s="19">
        <f t="shared" si="4"/>
        <v>1.1500426257459506</v>
      </c>
      <c r="R10" s="20">
        <f t="shared" si="5"/>
        <v>0.54063926940639273</v>
      </c>
      <c r="S10" s="21"/>
      <c r="T10" s="2"/>
      <c r="U10" s="2"/>
    </row>
    <row r="11" spans="1:21" x14ac:dyDescent="0.25">
      <c r="A11" s="81" t="s">
        <v>9</v>
      </c>
      <c r="B11" s="82"/>
      <c r="C11" s="14">
        <v>313</v>
      </c>
      <c r="D11" s="14">
        <v>294</v>
      </c>
      <c r="E11" s="15">
        <f t="shared" si="0"/>
        <v>-6.070287539936102E-2</v>
      </c>
      <c r="F11" s="14">
        <v>271</v>
      </c>
      <c r="G11" s="14">
        <v>249</v>
      </c>
      <c r="H11" s="16">
        <f t="shared" si="1"/>
        <v>-8.1180811808118078E-2</v>
      </c>
      <c r="I11" s="14">
        <v>160</v>
      </c>
      <c r="J11" s="14">
        <v>127</v>
      </c>
      <c r="K11" s="16">
        <f t="shared" si="2"/>
        <v>-0.20624999999999999</v>
      </c>
      <c r="L11" s="17"/>
      <c r="M11" s="18">
        <v>606</v>
      </c>
      <c r="N11" s="18">
        <v>461</v>
      </c>
      <c r="O11" s="18">
        <v>439</v>
      </c>
      <c r="P11" s="19">
        <f t="shared" si="3"/>
        <v>0.48514851485148514</v>
      </c>
      <c r="Q11" s="19">
        <f t="shared" si="4"/>
        <v>0.54013015184381774</v>
      </c>
      <c r="R11" s="20">
        <f t="shared" si="5"/>
        <v>0.28929384965831434</v>
      </c>
      <c r="S11" s="21"/>
      <c r="T11" s="2"/>
      <c r="U11" s="2"/>
    </row>
    <row r="12" spans="1:21" x14ac:dyDescent="0.25">
      <c r="A12" s="81" t="s">
        <v>10</v>
      </c>
      <c r="B12" s="82"/>
      <c r="C12" s="14">
        <v>729</v>
      </c>
      <c r="D12" s="14">
        <v>877</v>
      </c>
      <c r="E12" s="15">
        <f t="shared" si="0"/>
        <v>0.20301783264746229</v>
      </c>
      <c r="F12" s="14">
        <v>525</v>
      </c>
      <c r="G12" s="14">
        <v>654</v>
      </c>
      <c r="H12" s="16">
        <f t="shared" si="1"/>
        <v>0.24571428571428572</v>
      </c>
      <c r="I12" s="14">
        <v>248</v>
      </c>
      <c r="J12" s="14">
        <v>230</v>
      </c>
      <c r="K12" s="16">
        <f t="shared" si="2"/>
        <v>-7.2580645161290328E-2</v>
      </c>
      <c r="L12" s="17"/>
      <c r="M12" s="18">
        <v>1027</v>
      </c>
      <c r="N12" s="18">
        <v>559</v>
      </c>
      <c r="O12" s="18">
        <v>522</v>
      </c>
      <c r="P12" s="19">
        <f t="shared" si="3"/>
        <v>0.85394352482960079</v>
      </c>
      <c r="Q12" s="19">
        <f t="shared" si="4"/>
        <v>1.1699463327370303</v>
      </c>
      <c r="R12" s="20">
        <f t="shared" si="5"/>
        <v>0.44061302681992337</v>
      </c>
      <c r="S12" s="21"/>
      <c r="T12" s="2"/>
      <c r="U12" s="2"/>
    </row>
    <row r="13" spans="1:21" x14ac:dyDescent="0.25">
      <c r="A13" s="81" t="s">
        <v>11</v>
      </c>
      <c r="B13" s="82"/>
      <c r="C13" s="23">
        <v>92</v>
      </c>
      <c r="D13" s="23">
        <v>59</v>
      </c>
      <c r="E13" s="15">
        <f t="shared" si="0"/>
        <v>-0.35869565217391303</v>
      </c>
      <c r="F13" s="23">
        <v>40</v>
      </c>
      <c r="G13" s="23">
        <v>48</v>
      </c>
      <c r="H13" s="16">
        <f t="shared" si="1"/>
        <v>0.2</v>
      </c>
      <c r="I13" s="23">
        <v>17</v>
      </c>
      <c r="J13" s="23">
        <v>39</v>
      </c>
      <c r="K13" s="16">
        <f t="shared" si="2"/>
        <v>1.2941176470588236</v>
      </c>
      <c r="L13" s="17"/>
      <c r="M13" s="18">
        <v>63</v>
      </c>
      <c r="N13" s="18">
        <v>45</v>
      </c>
      <c r="O13" s="18">
        <v>44</v>
      </c>
      <c r="P13" s="19">
        <f t="shared" si="3"/>
        <v>0.93650793650793651</v>
      </c>
      <c r="Q13" s="19">
        <f t="shared" si="4"/>
        <v>1.0666666666666667</v>
      </c>
      <c r="R13" s="20">
        <f t="shared" si="5"/>
        <v>0.88636363636363635</v>
      </c>
      <c r="S13" s="21"/>
      <c r="T13" s="2"/>
      <c r="U13" s="2"/>
    </row>
    <row r="14" spans="1:21" x14ac:dyDescent="0.25">
      <c r="A14" s="72" t="s">
        <v>12</v>
      </c>
      <c r="B14" s="73"/>
      <c r="C14" s="22">
        <v>883</v>
      </c>
      <c r="D14" s="22">
        <v>894</v>
      </c>
      <c r="E14" s="15">
        <f t="shared" si="0"/>
        <v>1.245753114382786E-2</v>
      </c>
      <c r="F14" s="22">
        <v>320</v>
      </c>
      <c r="G14" s="22">
        <v>348</v>
      </c>
      <c r="H14" s="16">
        <f t="shared" si="1"/>
        <v>8.7499999999999994E-2</v>
      </c>
      <c r="I14" s="22">
        <v>89</v>
      </c>
      <c r="J14" s="22">
        <v>122</v>
      </c>
      <c r="K14" s="16">
        <f t="shared" si="2"/>
        <v>0.3707865168539326</v>
      </c>
      <c r="L14" s="17"/>
      <c r="M14" s="18">
        <v>920</v>
      </c>
      <c r="N14" s="18">
        <v>308</v>
      </c>
      <c r="O14" s="18">
        <v>295</v>
      </c>
      <c r="P14" s="19">
        <f t="shared" si="3"/>
        <v>0.97173913043478266</v>
      </c>
      <c r="Q14" s="19">
        <f t="shared" si="4"/>
        <v>1.1298701298701299</v>
      </c>
      <c r="R14" s="20">
        <f t="shared" si="5"/>
        <v>0.41355932203389828</v>
      </c>
      <c r="S14" s="21"/>
      <c r="T14" s="24"/>
      <c r="U14" s="24"/>
    </row>
    <row r="15" spans="1:21" x14ac:dyDescent="0.25">
      <c r="A15" s="74" t="s">
        <v>13</v>
      </c>
      <c r="B15" s="75"/>
      <c r="C15" s="25">
        <f>C7+C14</f>
        <v>3801</v>
      </c>
      <c r="D15" s="26">
        <f>D7+D14</f>
        <v>3854</v>
      </c>
      <c r="E15" s="27">
        <f t="shared" si="0"/>
        <v>1.3943699026571955E-2</v>
      </c>
      <c r="F15" s="25">
        <f>F7+F14</f>
        <v>2514</v>
      </c>
      <c r="G15" s="25">
        <f>G7+G14</f>
        <v>2648</v>
      </c>
      <c r="H15" s="28">
        <f t="shared" si="1"/>
        <v>5.3301511535401754E-2</v>
      </c>
      <c r="I15" s="25">
        <f>I7+I14</f>
        <v>1134</v>
      </c>
      <c r="J15" s="25">
        <f>J7+J14</f>
        <v>1110</v>
      </c>
      <c r="K15" s="28">
        <f t="shared" si="2"/>
        <v>-2.1164021164021163E-2</v>
      </c>
      <c r="L15" s="29"/>
      <c r="M15" s="30">
        <f>M7+M14</f>
        <v>4750</v>
      </c>
      <c r="N15" s="30">
        <f>N7+N14</f>
        <v>2546</v>
      </c>
      <c r="O15" s="30">
        <f>O7+O14</f>
        <v>2395</v>
      </c>
      <c r="P15" s="31">
        <f t="shared" si="3"/>
        <v>0.81136842105263163</v>
      </c>
      <c r="Q15" s="31">
        <f t="shared" si="4"/>
        <v>1.040062843676355</v>
      </c>
      <c r="R15" s="32">
        <f t="shared" si="5"/>
        <v>0.46346555323590816</v>
      </c>
      <c r="S15" s="33"/>
      <c r="T15" s="2"/>
      <c r="U15" s="2"/>
    </row>
    <row r="16" spans="1:21" ht="15" customHeight="1" x14ac:dyDescent="0.25">
      <c r="A16" s="76" t="s">
        <v>14</v>
      </c>
      <c r="B16" s="77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78" t="s">
        <v>15</v>
      </c>
      <c r="B17" s="42" t="s">
        <v>16</v>
      </c>
      <c r="C17" s="22">
        <v>268</v>
      </c>
      <c r="D17" s="43">
        <v>292</v>
      </c>
      <c r="E17" s="15">
        <f t="shared" ref="E17:E55" si="6">(D17-C17)/C17</f>
        <v>8.9552238805970144E-2</v>
      </c>
      <c r="F17" s="22">
        <v>190</v>
      </c>
      <c r="G17" s="22">
        <v>211</v>
      </c>
      <c r="H17" s="16">
        <f t="shared" ref="H17:H43" si="7">(G17-F17)/F17</f>
        <v>0.11052631578947368</v>
      </c>
      <c r="I17" s="22">
        <v>92</v>
      </c>
      <c r="J17" s="22">
        <v>107</v>
      </c>
      <c r="K17" s="49">
        <f t="shared" ref="K17:K45" si="8">(J17-I17)/I17</f>
        <v>0.16304347826086957</v>
      </c>
      <c r="L17" s="45"/>
      <c r="M17" s="18">
        <v>280</v>
      </c>
      <c r="N17" s="18">
        <v>125</v>
      </c>
      <c r="O17" s="46">
        <v>123</v>
      </c>
      <c r="P17" s="19">
        <f t="shared" ref="P17:P55" si="9">D17/M17</f>
        <v>1.0428571428571429</v>
      </c>
      <c r="Q17" s="19">
        <f t="shared" ref="Q17:Q47" si="10">G17/N17</f>
        <v>1.6879999999999999</v>
      </c>
      <c r="R17" s="20">
        <f t="shared" ref="R17:R47" si="11">J17/O17</f>
        <v>0.86991869918699183</v>
      </c>
      <c r="S17" s="21"/>
      <c r="T17" s="2"/>
      <c r="U17" s="2"/>
    </row>
    <row r="18" spans="1:21" x14ac:dyDescent="0.25">
      <c r="A18" s="79"/>
      <c r="B18" s="42" t="s">
        <v>17</v>
      </c>
      <c r="C18" s="47">
        <v>414</v>
      </c>
      <c r="D18" s="48">
        <v>459</v>
      </c>
      <c r="E18" s="44">
        <f t="shared" si="6"/>
        <v>0.10869565217391304</v>
      </c>
      <c r="F18" s="47">
        <v>288</v>
      </c>
      <c r="G18" s="47">
        <v>320</v>
      </c>
      <c r="H18" s="49">
        <f t="shared" si="7"/>
        <v>0.1111111111111111</v>
      </c>
      <c r="I18" s="47">
        <v>143</v>
      </c>
      <c r="J18" s="47">
        <v>149</v>
      </c>
      <c r="K18" s="16">
        <f t="shared" si="8"/>
        <v>4.195804195804196E-2</v>
      </c>
      <c r="L18" s="45"/>
      <c r="M18" s="50">
        <v>451</v>
      </c>
      <c r="N18" s="50">
        <v>215</v>
      </c>
      <c r="O18" s="50">
        <v>211</v>
      </c>
      <c r="P18" s="19">
        <f t="shared" si="9"/>
        <v>1.0177383592017739</v>
      </c>
      <c r="Q18" s="19">
        <f t="shared" si="10"/>
        <v>1.4883720930232558</v>
      </c>
      <c r="R18" s="20">
        <f t="shared" si="11"/>
        <v>0.70616113744075826</v>
      </c>
      <c r="S18" s="21"/>
      <c r="T18" s="2"/>
      <c r="U18" s="2"/>
    </row>
    <row r="19" spans="1:21" s="60" customFormat="1" ht="15.75" thickBot="1" x14ac:dyDescent="0.3">
      <c r="A19" s="80"/>
      <c r="B19" s="51" t="s">
        <v>18</v>
      </c>
      <c r="C19" s="52">
        <v>147</v>
      </c>
      <c r="D19" s="53">
        <v>118</v>
      </c>
      <c r="E19" s="54">
        <f t="shared" si="6"/>
        <v>-0.19727891156462585</v>
      </c>
      <c r="F19" s="52">
        <v>30</v>
      </c>
      <c r="G19" s="52">
        <v>33</v>
      </c>
      <c r="H19" s="55">
        <f t="shared" si="7"/>
        <v>0.1</v>
      </c>
      <c r="I19" s="52">
        <v>5</v>
      </c>
      <c r="J19" s="52">
        <v>1</v>
      </c>
      <c r="K19" s="54">
        <f t="shared" si="8"/>
        <v>-0.8</v>
      </c>
      <c r="L19" s="56"/>
      <c r="M19" s="57">
        <v>153</v>
      </c>
      <c r="N19" s="57">
        <v>28</v>
      </c>
      <c r="O19" s="57">
        <v>26</v>
      </c>
      <c r="P19" s="58">
        <f t="shared" si="9"/>
        <v>0.77124183006535951</v>
      </c>
      <c r="Q19" s="58">
        <f t="shared" si="10"/>
        <v>1.1785714285714286</v>
      </c>
      <c r="R19" s="59">
        <f t="shared" si="11"/>
        <v>3.8461538461538464E-2</v>
      </c>
      <c r="S19" s="21"/>
      <c r="T19" s="6"/>
      <c r="U19" s="6"/>
    </row>
    <row r="20" spans="1:21" ht="15.75" thickBot="1" x14ac:dyDescent="0.3">
      <c r="A20" s="69" t="s">
        <v>19</v>
      </c>
      <c r="B20" s="42" t="s">
        <v>16</v>
      </c>
      <c r="C20" s="47">
        <v>305</v>
      </c>
      <c r="D20" s="48">
        <v>314</v>
      </c>
      <c r="E20" s="44">
        <f t="shared" si="6"/>
        <v>2.9508196721311476E-2</v>
      </c>
      <c r="F20" s="47">
        <v>226</v>
      </c>
      <c r="G20" s="47">
        <v>227</v>
      </c>
      <c r="H20" s="49">
        <f t="shared" si="7"/>
        <v>4.4247787610619468E-3</v>
      </c>
      <c r="I20" s="47">
        <v>109</v>
      </c>
      <c r="J20" s="47">
        <v>109</v>
      </c>
      <c r="K20" s="49">
        <f t="shared" si="8"/>
        <v>0</v>
      </c>
      <c r="L20" s="45"/>
      <c r="M20" s="50">
        <v>321</v>
      </c>
      <c r="N20" s="50">
        <v>158</v>
      </c>
      <c r="O20" s="50">
        <v>151</v>
      </c>
      <c r="P20" s="61">
        <f t="shared" si="9"/>
        <v>0.97819314641744548</v>
      </c>
      <c r="Q20" s="61">
        <f t="shared" si="10"/>
        <v>1.4367088607594938</v>
      </c>
      <c r="R20" s="62">
        <f t="shared" si="11"/>
        <v>0.72185430463576161</v>
      </c>
      <c r="S20" s="21"/>
      <c r="T20" s="2"/>
      <c r="U20" s="2"/>
    </row>
    <row r="21" spans="1:21" ht="15.75" thickBot="1" x14ac:dyDescent="0.3">
      <c r="A21" s="69"/>
      <c r="B21" s="42" t="s">
        <v>17</v>
      </c>
      <c r="C21" s="43">
        <v>504</v>
      </c>
      <c r="D21" s="43">
        <v>515</v>
      </c>
      <c r="E21" s="15">
        <f t="shared" si="6"/>
        <v>2.1825396825396824E-2</v>
      </c>
      <c r="F21" s="22">
        <v>363</v>
      </c>
      <c r="G21" s="22">
        <v>367</v>
      </c>
      <c r="H21" s="16">
        <f t="shared" si="7"/>
        <v>1.1019283746556474E-2</v>
      </c>
      <c r="I21" s="22">
        <v>174</v>
      </c>
      <c r="J21" s="22">
        <v>175</v>
      </c>
      <c r="K21" s="16">
        <f t="shared" si="8"/>
        <v>5.7471264367816091E-3</v>
      </c>
      <c r="L21" s="45"/>
      <c r="M21" s="18">
        <v>563</v>
      </c>
      <c r="N21" s="18">
        <v>302</v>
      </c>
      <c r="O21" s="18">
        <v>283</v>
      </c>
      <c r="P21" s="19">
        <f t="shared" si="9"/>
        <v>0.91474245115452935</v>
      </c>
      <c r="Q21" s="19">
        <f t="shared" si="10"/>
        <v>1.2152317880794703</v>
      </c>
      <c r="R21" s="20">
        <f t="shared" si="11"/>
        <v>0.61837455830388688</v>
      </c>
      <c r="S21" s="21"/>
      <c r="T21" s="2"/>
      <c r="U21" s="2"/>
    </row>
    <row r="22" spans="1:21" ht="15.75" thickBot="1" x14ac:dyDescent="0.3">
      <c r="A22" s="70"/>
      <c r="B22" s="51" t="s">
        <v>18</v>
      </c>
      <c r="C22" s="52">
        <v>182</v>
      </c>
      <c r="D22" s="53">
        <v>214</v>
      </c>
      <c r="E22" s="54">
        <f t="shared" si="6"/>
        <v>0.17582417582417584</v>
      </c>
      <c r="F22" s="52">
        <v>77</v>
      </c>
      <c r="G22" s="52">
        <v>93</v>
      </c>
      <c r="H22" s="55">
        <f t="shared" si="7"/>
        <v>0.20779220779220781</v>
      </c>
      <c r="I22" s="52">
        <v>23</v>
      </c>
      <c r="J22" s="52">
        <v>31</v>
      </c>
      <c r="K22" s="55">
        <f t="shared" si="8"/>
        <v>0.34782608695652173</v>
      </c>
      <c r="L22" s="56"/>
      <c r="M22" s="57">
        <v>186</v>
      </c>
      <c r="N22" s="57">
        <v>62</v>
      </c>
      <c r="O22" s="57">
        <v>60</v>
      </c>
      <c r="P22" s="58">
        <f t="shared" si="9"/>
        <v>1.1505376344086022</v>
      </c>
      <c r="Q22" s="58">
        <f t="shared" si="10"/>
        <v>1.5</v>
      </c>
      <c r="R22" s="59">
        <f t="shared" si="11"/>
        <v>0.51666666666666672</v>
      </c>
      <c r="S22" s="21"/>
      <c r="T22" s="24"/>
      <c r="U22" s="24"/>
    </row>
    <row r="23" spans="1:21" ht="15.75" thickBot="1" x14ac:dyDescent="0.3">
      <c r="A23" s="69" t="s">
        <v>20</v>
      </c>
      <c r="B23" s="42" t="s">
        <v>16</v>
      </c>
      <c r="C23" s="47">
        <v>333</v>
      </c>
      <c r="D23" s="48">
        <v>316</v>
      </c>
      <c r="E23" s="44">
        <f t="shared" si="6"/>
        <v>-5.1051051051051052E-2</v>
      </c>
      <c r="F23" s="47">
        <v>246</v>
      </c>
      <c r="G23" s="47">
        <v>245</v>
      </c>
      <c r="H23" s="49">
        <f t="shared" si="7"/>
        <v>-4.0650406504065045E-3</v>
      </c>
      <c r="I23" s="47">
        <v>106</v>
      </c>
      <c r="J23" s="47">
        <v>88</v>
      </c>
      <c r="K23" s="49">
        <f t="shared" si="8"/>
        <v>-0.16981132075471697</v>
      </c>
      <c r="L23" s="45"/>
      <c r="M23" s="50">
        <v>348</v>
      </c>
      <c r="N23" s="50">
        <v>173</v>
      </c>
      <c r="O23" s="50">
        <v>162</v>
      </c>
      <c r="P23" s="61">
        <f t="shared" si="9"/>
        <v>0.90804597701149425</v>
      </c>
      <c r="Q23" s="61">
        <f t="shared" si="10"/>
        <v>1.4161849710982659</v>
      </c>
      <c r="R23" s="62">
        <f t="shared" si="11"/>
        <v>0.54320987654320985</v>
      </c>
      <c r="S23" s="21"/>
      <c r="T23" s="2"/>
      <c r="U23" s="2"/>
    </row>
    <row r="24" spans="1:21" ht="15.75" thickBot="1" x14ac:dyDescent="0.3">
      <c r="A24" s="69"/>
      <c r="B24" s="42" t="s">
        <v>17</v>
      </c>
      <c r="C24" s="43">
        <v>488</v>
      </c>
      <c r="D24" s="43">
        <v>472</v>
      </c>
      <c r="E24" s="15">
        <f t="shared" si="6"/>
        <v>-3.2786885245901641E-2</v>
      </c>
      <c r="F24" s="22">
        <v>361</v>
      </c>
      <c r="G24" s="22">
        <v>357</v>
      </c>
      <c r="H24" s="16">
        <f t="shared" si="7"/>
        <v>-1.1080332409972299E-2</v>
      </c>
      <c r="I24" s="22">
        <v>165</v>
      </c>
      <c r="J24" s="22">
        <v>128</v>
      </c>
      <c r="K24" s="16">
        <f t="shared" si="8"/>
        <v>-0.22424242424242424</v>
      </c>
      <c r="L24" s="45"/>
      <c r="M24" s="18">
        <v>532</v>
      </c>
      <c r="N24" s="18">
        <v>273</v>
      </c>
      <c r="O24" s="18">
        <v>261</v>
      </c>
      <c r="P24" s="19">
        <f t="shared" si="9"/>
        <v>0.88721804511278191</v>
      </c>
      <c r="Q24" s="19">
        <f t="shared" si="10"/>
        <v>1.3076923076923077</v>
      </c>
      <c r="R24" s="20">
        <f t="shared" si="11"/>
        <v>0.49042145593869729</v>
      </c>
      <c r="S24" s="21"/>
      <c r="T24" s="2"/>
      <c r="U24" s="2"/>
    </row>
    <row r="25" spans="1:21" ht="15.75" thickBot="1" x14ac:dyDescent="0.3">
      <c r="A25" s="70"/>
      <c r="B25" s="51" t="s">
        <v>18</v>
      </c>
      <c r="C25" s="52">
        <v>221</v>
      </c>
      <c r="D25" s="53">
        <v>243</v>
      </c>
      <c r="E25" s="54">
        <f t="shared" si="6"/>
        <v>9.9547511312217188E-2</v>
      </c>
      <c r="F25" s="52">
        <v>56</v>
      </c>
      <c r="G25" s="52">
        <v>70</v>
      </c>
      <c r="H25" s="55">
        <f t="shared" si="7"/>
        <v>0.25</v>
      </c>
      <c r="I25" s="52">
        <v>7</v>
      </c>
      <c r="J25" s="52">
        <v>18</v>
      </c>
      <c r="K25" s="55">
        <f t="shared" si="8"/>
        <v>1.5714285714285714</v>
      </c>
      <c r="L25" s="56"/>
      <c r="M25" s="57">
        <v>224</v>
      </c>
      <c r="N25" s="57">
        <v>57</v>
      </c>
      <c r="O25" s="57">
        <v>57</v>
      </c>
      <c r="P25" s="58">
        <f t="shared" si="9"/>
        <v>1.0848214285714286</v>
      </c>
      <c r="Q25" s="58">
        <f t="shared" si="10"/>
        <v>1.2280701754385965</v>
      </c>
      <c r="R25" s="59">
        <f t="shared" si="11"/>
        <v>0.31578947368421051</v>
      </c>
      <c r="S25" s="21"/>
      <c r="T25" s="2"/>
      <c r="U25" s="2"/>
    </row>
    <row r="26" spans="1:21" ht="15.75" thickBot="1" x14ac:dyDescent="0.3">
      <c r="A26" s="69" t="s">
        <v>21</v>
      </c>
      <c r="B26" s="42" t="s">
        <v>16</v>
      </c>
      <c r="C26" s="48">
        <v>227</v>
      </c>
      <c r="D26" s="48">
        <v>220</v>
      </c>
      <c r="E26" s="44">
        <f t="shared" si="6"/>
        <v>-3.0837004405286344E-2</v>
      </c>
      <c r="F26" s="47">
        <v>161</v>
      </c>
      <c r="G26" s="47">
        <v>164</v>
      </c>
      <c r="H26" s="49">
        <f t="shared" si="7"/>
        <v>1.8633540372670808E-2</v>
      </c>
      <c r="I26" s="47">
        <v>78</v>
      </c>
      <c r="J26" s="47">
        <v>77</v>
      </c>
      <c r="K26" s="49">
        <f t="shared" si="8"/>
        <v>-1.282051282051282E-2</v>
      </c>
      <c r="L26" s="45"/>
      <c r="M26" s="50">
        <v>250</v>
      </c>
      <c r="N26" s="50">
        <v>133</v>
      </c>
      <c r="O26" s="50">
        <v>128</v>
      </c>
      <c r="P26" s="61">
        <f t="shared" si="9"/>
        <v>0.88</v>
      </c>
      <c r="Q26" s="61">
        <f t="shared" si="10"/>
        <v>1.2330827067669172</v>
      </c>
      <c r="R26" s="62">
        <f t="shared" si="11"/>
        <v>0.6015625</v>
      </c>
      <c r="S26" s="21"/>
      <c r="T26" s="2"/>
      <c r="U26" s="2"/>
    </row>
    <row r="27" spans="1:21" ht="15.75" thickBot="1" x14ac:dyDescent="0.3">
      <c r="A27" s="69"/>
      <c r="B27" s="42" t="s">
        <v>17</v>
      </c>
      <c r="C27" s="43">
        <v>306</v>
      </c>
      <c r="D27" s="43">
        <v>317</v>
      </c>
      <c r="E27" s="15">
        <f t="shared" si="6"/>
        <v>3.5947712418300651E-2</v>
      </c>
      <c r="F27" s="22">
        <v>227</v>
      </c>
      <c r="G27" s="22">
        <v>235</v>
      </c>
      <c r="H27" s="16">
        <f t="shared" si="7"/>
        <v>3.5242290748898682E-2</v>
      </c>
      <c r="I27" s="22">
        <v>106</v>
      </c>
      <c r="J27" s="22">
        <v>125</v>
      </c>
      <c r="K27" s="16">
        <f t="shared" si="8"/>
        <v>0.17924528301886791</v>
      </c>
      <c r="L27" s="45"/>
      <c r="M27" s="18">
        <v>350</v>
      </c>
      <c r="N27" s="18">
        <v>203</v>
      </c>
      <c r="O27" s="18">
        <v>197</v>
      </c>
      <c r="P27" s="19">
        <f t="shared" si="9"/>
        <v>0.90571428571428569</v>
      </c>
      <c r="Q27" s="19">
        <f t="shared" si="10"/>
        <v>1.1576354679802956</v>
      </c>
      <c r="R27" s="20">
        <f t="shared" si="11"/>
        <v>0.63451776649746194</v>
      </c>
      <c r="S27" s="21"/>
      <c r="T27" s="2"/>
      <c r="U27" s="2"/>
    </row>
    <row r="28" spans="1:21" ht="15.75" thickBot="1" x14ac:dyDescent="0.3">
      <c r="A28" s="70"/>
      <c r="B28" s="51" t="s">
        <v>18</v>
      </c>
      <c r="C28" s="52">
        <v>24</v>
      </c>
      <c r="D28" s="53">
        <v>35</v>
      </c>
      <c r="E28" s="54">
        <f t="shared" si="6"/>
        <v>0.45833333333333331</v>
      </c>
      <c r="F28" s="52">
        <v>12</v>
      </c>
      <c r="G28" s="52">
        <v>14</v>
      </c>
      <c r="H28" s="55">
        <f t="shared" si="7"/>
        <v>0.16666666666666666</v>
      </c>
      <c r="I28" s="52">
        <v>7</v>
      </c>
      <c r="J28" s="52">
        <v>7</v>
      </c>
      <c r="K28" s="55">
        <f t="shared" si="8"/>
        <v>0</v>
      </c>
      <c r="L28" s="56"/>
      <c r="M28" s="57">
        <v>23</v>
      </c>
      <c r="N28" s="57">
        <v>10</v>
      </c>
      <c r="O28" s="57">
        <v>10</v>
      </c>
      <c r="P28" s="58">
        <f t="shared" si="9"/>
        <v>1.5217391304347827</v>
      </c>
      <c r="Q28" s="58">
        <f t="shared" si="10"/>
        <v>1.4</v>
      </c>
      <c r="R28" s="59">
        <f t="shared" si="11"/>
        <v>0.7</v>
      </c>
      <c r="S28" s="21"/>
      <c r="T28" s="2"/>
      <c r="U28" s="2"/>
    </row>
    <row r="29" spans="1:21" ht="15.75" thickBot="1" x14ac:dyDescent="0.3">
      <c r="A29" s="69" t="s">
        <v>22</v>
      </c>
      <c r="B29" s="42" t="s">
        <v>16</v>
      </c>
      <c r="C29" s="48">
        <v>63</v>
      </c>
      <c r="D29" s="48">
        <v>43</v>
      </c>
      <c r="E29" s="44">
        <f t="shared" si="6"/>
        <v>-0.31746031746031744</v>
      </c>
      <c r="F29" s="47">
        <v>48</v>
      </c>
      <c r="G29" s="47">
        <v>34</v>
      </c>
      <c r="H29" s="49">
        <f t="shared" si="7"/>
        <v>-0.29166666666666669</v>
      </c>
      <c r="I29" s="47">
        <v>28</v>
      </c>
      <c r="J29" s="47">
        <v>24</v>
      </c>
      <c r="K29" s="49">
        <f t="shared" si="8"/>
        <v>-0.14285714285714285</v>
      </c>
      <c r="L29" s="45"/>
      <c r="M29" s="50">
        <v>67</v>
      </c>
      <c r="N29" s="50">
        <v>35</v>
      </c>
      <c r="O29" s="50">
        <v>35</v>
      </c>
      <c r="P29" s="61">
        <f t="shared" si="9"/>
        <v>0.64179104477611937</v>
      </c>
      <c r="Q29" s="61">
        <f t="shared" si="10"/>
        <v>0.97142857142857142</v>
      </c>
      <c r="R29" s="62">
        <f t="shared" si="11"/>
        <v>0.68571428571428572</v>
      </c>
      <c r="S29" s="21"/>
      <c r="T29" s="2"/>
      <c r="U29" s="2"/>
    </row>
    <row r="30" spans="1:21" ht="15.75" thickBot="1" x14ac:dyDescent="0.3">
      <c r="A30" s="69"/>
      <c r="B30" s="42" t="s">
        <v>17</v>
      </c>
      <c r="C30" s="22">
        <v>120</v>
      </c>
      <c r="D30" s="43">
        <v>97</v>
      </c>
      <c r="E30" s="15">
        <f t="shared" si="6"/>
        <v>-0.19166666666666668</v>
      </c>
      <c r="F30" s="22">
        <v>83</v>
      </c>
      <c r="G30" s="22">
        <v>73</v>
      </c>
      <c r="H30" s="16">
        <f t="shared" si="7"/>
        <v>-0.12048192771084337</v>
      </c>
      <c r="I30" s="22">
        <v>39</v>
      </c>
      <c r="J30" s="22">
        <v>46</v>
      </c>
      <c r="K30" s="16">
        <f t="shared" si="8"/>
        <v>0.17948717948717949</v>
      </c>
      <c r="L30" s="45"/>
      <c r="M30" s="18">
        <v>136</v>
      </c>
      <c r="N30" s="18">
        <v>70</v>
      </c>
      <c r="O30" s="18">
        <v>69</v>
      </c>
      <c r="P30" s="19">
        <f t="shared" si="9"/>
        <v>0.71323529411764708</v>
      </c>
      <c r="Q30" s="19">
        <f t="shared" si="10"/>
        <v>1.0428571428571429</v>
      </c>
      <c r="R30" s="20">
        <f t="shared" si="11"/>
        <v>0.66666666666666663</v>
      </c>
      <c r="S30" s="21"/>
      <c r="T30" s="2"/>
      <c r="U30" s="2"/>
    </row>
    <row r="31" spans="1:21" ht="15.75" thickBot="1" x14ac:dyDescent="0.3">
      <c r="A31" s="70"/>
      <c r="B31" s="51" t="s">
        <v>18</v>
      </c>
      <c r="C31" s="52">
        <v>106</v>
      </c>
      <c r="D31" s="53">
        <v>112</v>
      </c>
      <c r="E31" s="54">
        <f t="shared" si="6"/>
        <v>5.6603773584905662E-2</v>
      </c>
      <c r="F31" s="52">
        <v>74</v>
      </c>
      <c r="G31" s="52">
        <v>79</v>
      </c>
      <c r="H31" s="55">
        <f t="shared" si="7"/>
        <v>6.7567567567567571E-2</v>
      </c>
      <c r="I31" s="52">
        <v>39</v>
      </c>
      <c r="J31" s="52">
        <v>46</v>
      </c>
      <c r="K31" s="55">
        <f t="shared" si="8"/>
        <v>0.17948717948717949</v>
      </c>
      <c r="L31" s="56"/>
      <c r="M31" s="57">
        <v>119</v>
      </c>
      <c r="N31" s="57">
        <v>75</v>
      </c>
      <c r="O31" s="57">
        <v>68</v>
      </c>
      <c r="P31" s="58">
        <f t="shared" si="9"/>
        <v>0.94117647058823528</v>
      </c>
      <c r="Q31" s="58">
        <f t="shared" si="10"/>
        <v>1.0533333333333332</v>
      </c>
      <c r="R31" s="59">
        <f t="shared" si="11"/>
        <v>0.67647058823529416</v>
      </c>
      <c r="S31" s="21"/>
      <c r="T31" s="2"/>
      <c r="U31" s="2"/>
    </row>
    <row r="32" spans="1:21" ht="15.75" thickBot="1" x14ac:dyDescent="0.3">
      <c r="A32" s="69" t="s">
        <v>23</v>
      </c>
      <c r="B32" s="42" t="s">
        <v>16</v>
      </c>
      <c r="C32" s="48">
        <v>13</v>
      </c>
      <c r="D32" s="48">
        <v>11</v>
      </c>
      <c r="E32" s="44">
        <f t="shared" si="6"/>
        <v>-0.15384615384615385</v>
      </c>
      <c r="F32" s="47">
        <v>12</v>
      </c>
      <c r="G32" s="47">
        <v>6</v>
      </c>
      <c r="H32" s="49">
        <f t="shared" si="7"/>
        <v>-0.5</v>
      </c>
      <c r="I32" s="47">
        <v>11</v>
      </c>
      <c r="J32" s="47">
        <v>5</v>
      </c>
      <c r="K32" s="49">
        <f t="shared" si="8"/>
        <v>-0.54545454545454541</v>
      </c>
      <c r="L32" s="45"/>
      <c r="M32" s="50">
        <v>14</v>
      </c>
      <c r="N32" s="50">
        <v>12</v>
      </c>
      <c r="O32" s="50">
        <v>12</v>
      </c>
      <c r="P32" s="61">
        <f t="shared" si="9"/>
        <v>0.7857142857142857</v>
      </c>
      <c r="Q32" s="61">
        <v>0</v>
      </c>
      <c r="R32" s="62">
        <v>0</v>
      </c>
      <c r="S32" s="21"/>
      <c r="T32" s="2"/>
      <c r="U32" s="2"/>
    </row>
    <row r="33" spans="1:21" ht="15.75" thickBot="1" x14ac:dyDescent="0.3">
      <c r="A33" s="69"/>
      <c r="B33" s="42" t="s">
        <v>17</v>
      </c>
      <c r="C33" s="43">
        <v>30</v>
      </c>
      <c r="D33" s="43">
        <v>25</v>
      </c>
      <c r="E33" s="15">
        <f t="shared" si="6"/>
        <v>-0.16666666666666666</v>
      </c>
      <c r="F33" s="22">
        <v>24</v>
      </c>
      <c r="G33" s="22">
        <v>20</v>
      </c>
      <c r="H33" s="16">
        <f t="shared" si="7"/>
        <v>-0.16666666666666666</v>
      </c>
      <c r="I33" s="22">
        <v>19</v>
      </c>
      <c r="J33" s="22">
        <v>12</v>
      </c>
      <c r="K33" s="16">
        <f t="shared" si="8"/>
        <v>-0.36842105263157893</v>
      </c>
      <c r="L33" s="45"/>
      <c r="M33" s="18">
        <v>36</v>
      </c>
      <c r="N33" s="18">
        <v>23</v>
      </c>
      <c r="O33" s="18">
        <v>22</v>
      </c>
      <c r="P33" s="19">
        <f t="shared" si="9"/>
        <v>0.69444444444444442</v>
      </c>
      <c r="Q33" s="19">
        <f t="shared" si="10"/>
        <v>0.86956521739130432</v>
      </c>
      <c r="R33" s="20">
        <f t="shared" si="11"/>
        <v>0.54545454545454541</v>
      </c>
      <c r="S33" s="21"/>
      <c r="T33" s="2"/>
      <c r="U33" s="2"/>
    </row>
    <row r="34" spans="1:21" ht="15.75" thickBot="1" x14ac:dyDescent="0.3">
      <c r="A34" s="70"/>
      <c r="B34" s="51" t="s">
        <v>18</v>
      </c>
      <c r="C34" s="52">
        <v>103</v>
      </c>
      <c r="D34" s="53">
        <v>82</v>
      </c>
      <c r="E34" s="54">
        <f t="shared" si="6"/>
        <v>-0.20388349514563106</v>
      </c>
      <c r="F34" s="52">
        <v>22</v>
      </c>
      <c r="G34" s="52">
        <v>24</v>
      </c>
      <c r="H34" s="55">
        <f t="shared" si="7"/>
        <v>9.0909090909090912E-2</v>
      </c>
      <c r="I34" s="52">
        <v>1</v>
      </c>
      <c r="J34" s="52">
        <v>2</v>
      </c>
      <c r="K34" s="55">
        <f t="shared" si="8"/>
        <v>1</v>
      </c>
      <c r="L34" s="56"/>
      <c r="M34" s="57">
        <v>105</v>
      </c>
      <c r="N34" s="57">
        <v>27</v>
      </c>
      <c r="O34" s="57">
        <v>27</v>
      </c>
      <c r="P34" s="58">
        <f t="shared" si="9"/>
        <v>0.78095238095238095</v>
      </c>
      <c r="Q34" s="58">
        <f t="shared" si="10"/>
        <v>0.88888888888888884</v>
      </c>
      <c r="R34" s="59">
        <f t="shared" si="11"/>
        <v>7.407407407407407E-2</v>
      </c>
      <c r="S34" s="21"/>
      <c r="T34" s="2"/>
      <c r="U34" s="2"/>
    </row>
    <row r="35" spans="1:21" ht="15.75" thickBot="1" x14ac:dyDescent="0.3">
      <c r="A35" s="69" t="s">
        <v>24</v>
      </c>
      <c r="B35" s="42" t="s">
        <v>16</v>
      </c>
      <c r="C35" s="48">
        <v>124</v>
      </c>
      <c r="D35" s="48">
        <v>104</v>
      </c>
      <c r="E35" s="44">
        <f t="shared" si="6"/>
        <v>-0.16129032258064516</v>
      </c>
      <c r="F35" s="47">
        <v>89</v>
      </c>
      <c r="G35" s="47">
        <v>65</v>
      </c>
      <c r="H35" s="49">
        <f t="shared" si="7"/>
        <v>-0.2696629213483146</v>
      </c>
      <c r="I35" s="47">
        <v>56</v>
      </c>
      <c r="J35" s="47">
        <v>44</v>
      </c>
      <c r="K35" s="49">
        <f t="shared" si="8"/>
        <v>-0.21428571428571427</v>
      </c>
      <c r="L35" s="45"/>
      <c r="M35" s="50">
        <v>133</v>
      </c>
      <c r="N35" s="50">
        <v>82</v>
      </c>
      <c r="O35" s="50">
        <v>74</v>
      </c>
      <c r="P35" s="61">
        <f t="shared" si="9"/>
        <v>0.78195488721804507</v>
      </c>
      <c r="Q35" s="61">
        <f t="shared" si="10"/>
        <v>0.79268292682926833</v>
      </c>
      <c r="R35" s="62">
        <f t="shared" si="11"/>
        <v>0.59459459459459463</v>
      </c>
      <c r="S35" s="21"/>
      <c r="T35" s="2"/>
      <c r="U35" s="2"/>
    </row>
    <row r="36" spans="1:21" ht="15.75" thickBot="1" x14ac:dyDescent="0.3">
      <c r="A36" s="69"/>
      <c r="B36" s="42" t="s">
        <v>17</v>
      </c>
      <c r="C36" s="43">
        <v>208</v>
      </c>
      <c r="D36" s="43">
        <v>180</v>
      </c>
      <c r="E36" s="15">
        <f t="shared" si="6"/>
        <v>-0.13461538461538461</v>
      </c>
      <c r="F36" s="22">
        <v>151</v>
      </c>
      <c r="G36" s="22">
        <v>114</v>
      </c>
      <c r="H36" s="16">
        <f t="shared" si="7"/>
        <v>-0.24503311258278146</v>
      </c>
      <c r="I36" s="22">
        <v>101</v>
      </c>
      <c r="J36" s="22">
        <v>70</v>
      </c>
      <c r="K36" s="16">
        <f t="shared" si="8"/>
        <v>-0.30693069306930693</v>
      </c>
      <c r="L36" s="45"/>
      <c r="M36" s="18">
        <v>258</v>
      </c>
      <c r="N36" s="18">
        <v>162</v>
      </c>
      <c r="O36" s="18">
        <v>154</v>
      </c>
      <c r="P36" s="19">
        <f t="shared" si="9"/>
        <v>0.69767441860465118</v>
      </c>
      <c r="Q36" s="19">
        <f t="shared" si="10"/>
        <v>0.70370370370370372</v>
      </c>
      <c r="R36" s="20">
        <f t="shared" si="11"/>
        <v>0.45454545454545453</v>
      </c>
      <c r="S36" s="21"/>
      <c r="T36" s="2"/>
      <c r="U36" s="2"/>
    </row>
    <row r="37" spans="1:21" ht="15.75" thickBot="1" x14ac:dyDescent="0.3">
      <c r="A37" s="70"/>
      <c r="B37" s="51" t="s">
        <v>18</v>
      </c>
      <c r="C37" s="52">
        <v>50</v>
      </c>
      <c r="D37" s="53">
        <v>42</v>
      </c>
      <c r="E37" s="54">
        <f t="shared" si="6"/>
        <v>-0.16</v>
      </c>
      <c r="F37" s="52">
        <v>27</v>
      </c>
      <c r="G37" s="52">
        <v>18</v>
      </c>
      <c r="H37" s="55">
        <f t="shared" si="7"/>
        <v>-0.33333333333333331</v>
      </c>
      <c r="I37" s="52">
        <v>5</v>
      </c>
      <c r="J37" s="52">
        <v>12</v>
      </c>
      <c r="K37" s="55">
        <f t="shared" si="8"/>
        <v>1.4</v>
      </c>
      <c r="L37" s="56"/>
      <c r="M37" s="57">
        <v>57</v>
      </c>
      <c r="N37" s="57">
        <v>32</v>
      </c>
      <c r="O37" s="57">
        <v>31</v>
      </c>
      <c r="P37" s="58">
        <f t="shared" si="9"/>
        <v>0.73684210526315785</v>
      </c>
      <c r="Q37" s="58">
        <f t="shared" si="10"/>
        <v>0.5625</v>
      </c>
      <c r="R37" s="59">
        <f t="shared" si="11"/>
        <v>0.38709677419354838</v>
      </c>
      <c r="S37" s="21"/>
      <c r="T37" s="2"/>
      <c r="U37" s="2"/>
    </row>
    <row r="38" spans="1:21" ht="15.75" thickBot="1" x14ac:dyDescent="0.3">
      <c r="A38" s="69" t="s">
        <v>25</v>
      </c>
      <c r="B38" s="42" t="s">
        <v>16</v>
      </c>
      <c r="C38" s="48">
        <v>18</v>
      </c>
      <c r="D38" s="48">
        <v>13</v>
      </c>
      <c r="E38" s="44">
        <f t="shared" si="6"/>
        <v>-0.27777777777777779</v>
      </c>
      <c r="F38" s="47">
        <v>16</v>
      </c>
      <c r="G38" s="47">
        <v>11</v>
      </c>
      <c r="H38" s="49">
        <f t="shared" si="7"/>
        <v>-0.3125</v>
      </c>
      <c r="I38" s="47">
        <v>6</v>
      </c>
      <c r="J38" s="47">
        <v>3</v>
      </c>
      <c r="K38" s="49">
        <f t="shared" si="8"/>
        <v>-0.5</v>
      </c>
      <c r="L38" s="45"/>
      <c r="M38" s="50">
        <v>18</v>
      </c>
      <c r="N38" s="50">
        <v>10</v>
      </c>
      <c r="O38" s="50">
        <v>9</v>
      </c>
      <c r="P38" s="61">
        <f t="shared" si="9"/>
        <v>0.72222222222222221</v>
      </c>
      <c r="Q38" s="61">
        <f t="shared" si="10"/>
        <v>1.1000000000000001</v>
      </c>
      <c r="R38" s="62">
        <f t="shared" si="11"/>
        <v>0.33333333333333331</v>
      </c>
      <c r="S38" s="21"/>
      <c r="T38" s="2"/>
      <c r="U38" s="2"/>
    </row>
    <row r="39" spans="1:21" ht="15.75" thickBot="1" x14ac:dyDescent="0.3">
      <c r="A39" s="69"/>
      <c r="B39" s="42" t="s">
        <v>17</v>
      </c>
      <c r="C39" s="22">
        <v>36</v>
      </c>
      <c r="D39" s="43">
        <v>29</v>
      </c>
      <c r="E39" s="15">
        <f t="shared" si="6"/>
        <v>-0.19444444444444445</v>
      </c>
      <c r="F39" s="22">
        <v>29</v>
      </c>
      <c r="G39" s="22">
        <v>25</v>
      </c>
      <c r="H39" s="16">
        <f t="shared" si="7"/>
        <v>-0.13793103448275862</v>
      </c>
      <c r="I39" s="22">
        <v>11</v>
      </c>
      <c r="J39" s="22">
        <v>7</v>
      </c>
      <c r="K39" s="16">
        <f t="shared" si="8"/>
        <v>-0.36363636363636365</v>
      </c>
      <c r="L39" s="45"/>
      <c r="M39" s="18">
        <v>39</v>
      </c>
      <c r="N39" s="18">
        <v>17</v>
      </c>
      <c r="O39" s="18">
        <v>16</v>
      </c>
      <c r="P39" s="19">
        <f t="shared" si="9"/>
        <v>0.74358974358974361</v>
      </c>
      <c r="Q39" s="19">
        <f t="shared" si="10"/>
        <v>1.4705882352941178</v>
      </c>
      <c r="R39" s="20">
        <f t="shared" si="11"/>
        <v>0.4375</v>
      </c>
      <c r="S39" s="21"/>
      <c r="T39" s="2"/>
      <c r="U39" s="2"/>
    </row>
    <row r="40" spans="1:21" ht="15.75" thickBot="1" x14ac:dyDescent="0.3">
      <c r="A40" s="70"/>
      <c r="B40" s="51" t="s">
        <v>18</v>
      </c>
      <c r="C40" s="52">
        <v>25</v>
      </c>
      <c r="D40" s="53">
        <v>33</v>
      </c>
      <c r="E40" s="54">
        <f t="shared" si="6"/>
        <v>0.32</v>
      </c>
      <c r="F40" s="52">
        <v>9</v>
      </c>
      <c r="G40" s="52">
        <v>13</v>
      </c>
      <c r="H40" s="55">
        <f t="shared" si="7"/>
        <v>0.44444444444444442</v>
      </c>
      <c r="I40" s="52">
        <v>1</v>
      </c>
      <c r="J40" s="52">
        <v>4</v>
      </c>
      <c r="K40" s="55">
        <f t="shared" si="8"/>
        <v>3</v>
      </c>
      <c r="L40" s="56"/>
      <c r="M40" s="57">
        <v>25</v>
      </c>
      <c r="N40" s="57">
        <v>6</v>
      </c>
      <c r="O40" s="57">
        <v>6</v>
      </c>
      <c r="P40" s="58">
        <f t="shared" si="9"/>
        <v>1.32</v>
      </c>
      <c r="Q40" s="58">
        <f t="shared" si="10"/>
        <v>2.1666666666666665</v>
      </c>
      <c r="R40" s="59">
        <f t="shared" si="11"/>
        <v>0.66666666666666663</v>
      </c>
      <c r="S40" s="21"/>
      <c r="T40" s="2"/>
      <c r="U40" s="2"/>
    </row>
    <row r="41" spans="1:21" ht="15.75" thickBot="1" x14ac:dyDescent="0.3">
      <c r="A41" s="70" t="s">
        <v>26</v>
      </c>
      <c r="B41" s="42" t="s">
        <v>16</v>
      </c>
      <c r="C41" s="47">
        <v>363</v>
      </c>
      <c r="D41" s="48">
        <v>340</v>
      </c>
      <c r="E41" s="44">
        <f t="shared" si="6"/>
        <v>-6.3360881542699726E-2</v>
      </c>
      <c r="F41" s="47">
        <v>311</v>
      </c>
      <c r="G41" s="47">
        <v>316</v>
      </c>
      <c r="H41" s="49">
        <f t="shared" si="7"/>
        <v>1.607717041800643E-2</v>
      </c>
      <c r="I41" s="47">
        <v>122</v>
      </c>
      <c r="J41" s="47">
        <v>115</v>
      </c>
      <c r="K41" s="49">
        <f t="shared" si="8"/>
        <v>-5.737704918032787E-2</v>
      </c>
      <c r="L41" s="45"/>
      <c r="M41" s="50">
        <v>566</v>
      </c>
      <c r="N41" s="50">
        <v>352</v>
      </c>
      <c r="O41" s="50">
        <v>320</v>
      </c>
      <c r="P41" s="61">
        <f t="shared" si="9"/>
        <v>0.60070671378091878</v>
      </c>
      <c r="Q41" s="61">
        <f t="shared" si="10"/>
        <v>0.89772727272727271</v>
      </c>
      <c r="R41" s="62">
        <f t="shared" si="11"/>
        <v>0.359375</v>
      </c>
      <c r="S41" s="21"/>
      <c r="T41" s="2"/>
      <c r="U41" s="2"/>
    </row>
    <row r="42" spans="1:21" ht="15.75" thickBot="1" x14ac:dyDescent="0.3">
      <c r="A42" s="70"/>
      <c r="B42" s="51" t="s">
        <v>17</v>
      </c>
      <c r="C42" s="52">
        <v>686</v>
      </c>
      <c r="D42" s="53">
        <v>721</v>
      </c>
      <c r="E42" s="54">
        <f t="shared" si="6"/>
        <v>5.1020408163265307E-2</v>
      </c>
      <c r="F42" s="52">
        <v>562</v>
      </c>
      <c r="G42" s="52">
        <v>662</v>
      </c>
      <c r="H42" s="55">
        <f t="shared" si="7"/>
        <v>0.17793594306049823</v>
      </c>
      <c r="I42" s="52">
        <v>255</v>
      </c>
      <c r="J42" s="52">
        <v>241</v>
      </c>
      <c r="K42" s="55">
        <f t="shared" si="8"/>
        <v>-5.4901960784313725E-2</v>
      </c>
      <c r="L42" s="56"/>
      <c r="M42" s="57">
        <v>1174</v>
      </c>
      <c r="N42" s="57">
        <v>765</v>
      </c>
      <c r="O42" s="57">
        <v>699</v>
      </c>
      <c r="P42" s="58">
        <f t="shared" si="9"/>
        <v>0.61413969335604768</v>
      </c>
      <c r="Q42" s="58">
        <f t="shared" si="10"/>
        <v>0.86535947712418304</v>
      </c>
      <c r="R42" s="59">
        <f t="shared" si="11"/>
        <v>0.34477825464949929</v>
      </c>
      <c r="S42" s="21"/>
      <c r="T42" s="2"/>
      <c r="U42" s="2"/>
    </row>
    <row r="43" spans="1:21" ht="15.75" thickBot="1" x14ac:dyDescent="0.3">
      <c r="A43" s="69" t="s">
        <v>27</v>
      </c>
      <c r="B43" s="42" t="s">
        <v>16</v>
      </c>
      <c r="C43" s="47">
        <v>2</v>
      </c>
      <c r="D43" s="63">
        <v>4</v>
      </c>
      <c r="E43" s="44">
        <f t="shared" si="6"/>
        <v>1</v>
      </c>
      <c r="F43" s="47">
        <v>1</v>
      </c>
      <c r="G43" s="63">
        <v>3</v>
      </c>
      <c r="H43" s="49">
        <f t="shared" si="7"/>
        <v>2</v>
      </c>
      <c r="I43" s="47">
        <v>1</v>
      </c>
      <c r="J43" s="23">
        <v>3</v>
      </c>
      <c r="K43" s="49">
        <f t="shared" si="8"/>
        <v>2</v>
      </c>
      <c r="L43" s="45"/>
      <c r="M43" s="50">
        <v>3</v>
      </c>
      <c r="N43" s="50">
        <v>2</v>
      </c>
      <c r="O43" s="50">
        <v>2</v>
      </c>
      <c r="P43" s="61">
        <v>0</v>
      </c>
      <c r="Q43" s="61">
        <v>0</v>
      </c>
      <c r="R43" s="62">
        <v>0</v>
      </c>
      <c r="S43" s="21"/>
    </row>
    <row r="44" spans="1:21" ht="15.75" thickBot="1" x14ac:dyDescent="0.3">
      <c r="A44" s="70"/>
      <c r="B44" s="42" t="s">
        <v>17</v>
      </c>
      <c r="C44" s="22">
        <v>18</v>
      </c>
      <c r="D44" s="43">
        <v>25</v>
      </c>
      <c r="E44" s="15">
        <f t="shared" si="6"/>
        <v>0.3888888888888889</v>
      </c>
      <c r="F44" s="22">
        <v>15</v>
      </c>
      <c r="G44" s="22">
        <v>18</v>
      </c>
      <c r="H44" s="49">
        <f>(G44-F44)/F44</f>
        <v>0.2</v>
      </c>
      <c r="I44" s="22">
        <v>12</v>
      </c>
      <c r="J44" s="22">
        <v>9</v>
      </c>
      <c r="K44" s="16">
        <f t="shared" si="8"/>
        <v>-0.25</v>
      </c>
      <c r="L44" s="45"/>
      <c r="M44" s="18">
        <v>27</v>
      </c>
      <c r="N44" s="18">
        <v>22</v>
      </c>
      <c r="O44" s="18">
        <v>21</v>
      </c>
      <c r="P44" s="19">
        <f t="shared" si="9"/>
        <v>0.92592592592592593</v>
      </c>
      <c r="Q44" s="19">
        <f t="shared" si="10"/>
        <v>0.81818181818181823</v>
      </c>
      <c r="R44" s="20">
        <f t="shared" si="11"/>
        <v>0.42857142857142855</v>
      </c>
      <c r="S44" s="21"/>
    </row>
    <row r="45" spans="1:21" ht="15.75" thickBot="1" x14ac:dyDescent="0.3">
      <c r="A45" s="70"/>
      <c r="B45" s="51" t="s">
        <v>18</v>
      </c>
      <c r="C45" s="52">
        <v>25</v>
      </c>
      <c r="D45" s="53">
        <v>15</v>
      </c>
      <c r="E45" s="54">
        <f t="shared" si="6"/>
        <v>-0.4</v>
      </c>
      <c r="F45" s="52">
        <v>13</v>
      </c>
      <c r="G45" s="52">
        <v>4</v>
      </c>
      <c r="H45" s="55">
        <f>(G45-F45)/F45</f>
        <v>-0.69230769230769229</v>
      </c>
      <c r="I45" s="52">
        <v>1</v>
      </c>
      <c r="J45" s="52">
        <v>1</v>
      </c>
      <c r="K45" s="55">
        <f t="shared" si="8"/>
        <v>0</v>
      </c>
      <c r="L45" s="56"/>
      <c r="M45" s="57">
        <v>28</v>
      </c>
      <c r="N45" s="57">
        <v>11</v>
      </c>
      <c r="O45" s="57">
        <v>10</v>
      </c>
      <c r="P45" s="58">
        <f t="shared" si="9"/>
        <v>0.5357142857142857</v>
      </c>
      <c r="Q45" s="58">
        <f t="shared" si="10"/>
        <v>0.36363636363636365</v>
      </c>
      <c r="R45" s="59">
        <f t="shared" si="11"/>
        <v>0.1</v>
      </c>
      <c r="S45" s="21"/>
    </row>
    <row r="46" spans="1:21" ht="15.75" thickBot="1" x14ac:dyDescent="0.3">
      <c r="A46" s="70" t="s">
        <v>28</v>
      </c>
      <c r="B46" s="42" t="s">
        <v>16</v>
      </c>
      <c r="C46" s="47">
        <v>6</v>
      </c>
      <c r="D46" s="48">
        <v>8</v>
      </c>
      <c r="E46" s="44">
        <f t="shared" si="6"/>
        <v>0.33333333333333331</v>
      </c>
      <c r="F46" s="47">
        <v>5</v>
      </c>
      <c r="G46" s="47">
        <v>6</v>
      </c>
      <c r="H46" s="49">
        <f>(G46-F46)/F46</f>
        <v>0.2</v>
      </c>
      <c r="I46" s="47">
        <v>0</v>
      </c>
      <c r="J46" s="47">
        <v>1</v>
      </c>
      <c r="K46" s="44">
        <v>0</v>
      </c>
      <c r="L46" s="64"/>
      <c r="M46" s="50">
        <v>11</v>
      </c>
      <c r="N46" s="50">
        <v>7</v>
      </c>
      <c r="O46" s="50">
        <v>6</v>
      </c>
      <c r="P46" s="61">
        <f t="shared" si="9"/>
        <v>0.72727272727272729</v>
      </c>
      <c r="Q46" s="61">
        <f t="shared" si="10"/>
        <v>0.8571428571428571</v>
      </c>
      <c r="R46" s="62">
        <f t="shared" si="11"/>
        <v>0.16666666666666666</v>
      </c>
      <c r="S46" s="21"/>
    </row>
    <row r="47" spans="1:21" ht="15.75" thickBot="1" x14ac:dyDescent="0.3">
      <c r="A47" s="70"/>
      <c r="B47" s="51" t="s">
        <v>17</v>
      </c>
      <c r="C47" s="52">
        <v>10</v>
      </c>
      <c r="D47" s="53">
        <v>10</v>
      </c>
      <c r="E47" s="54">
        <f t="shared" si="6"/>
        <v>0</v>
      </c>
      <c r="F47" s="52">
        <v>8</v>
      </c>
      <c r="G47" s="52">
        <v>8</v>
      </c>
      <c r="H47" s="55">
        <f>(G47-F47)/F47</f>
        <v>0</v>
      </c>
      <c r="I47" s="52">
        <v>0</v>
      </c>
      <c r="J47" s="52">
        <v>1</v>
      </c>
      <c r="K47" s="54">
        <v>0</v>
      </c>
      <c r="L47" s="65"/>
      <c r="M47" s="57">
        <v>20</v>
      </c>
      <c r="N47" s="57">
        <v>15</v>
      </c>
      <c r="O47" s="57">
        <v>14</v>
      </c>
      <c r="P47" s="58">
        <f t="shared" si="9"/>
        <v>0.5</v>
      </c>
      <c r="Q47" s="58">
        <f t="shared" si="10"/>
        <v>0.53333333333333333</v>
      </c>
      <c r="R47" s="59">
        <f t="shared" si="11"/>
        <v>7.1428571428571425E-2</v>
      </c>
      <c r="S47" s="21"/>
    </row>
    <row r="48" spans="1:21" ht="15.75" thickBot="1" x14ac:dyDescent="0.3">
      <c r="A48" s="70" t="s">
        <v>29</v>
      </c>
      <c r="B48" s="42" t="s">
        <v>16</v>
      </c>
      <c r="C48" s="47">
        <v>1</v>
      </c>
      <c r="D48" s="48">
        <v>1</v>
      </c>
      <c r="E48" s="44">
        <f t="shared" si="6"/>
        <v>0</v>
      </c>
      <c r="F48" s="47">
        <v>0</v>
      </c>
      <c r="G48" s="47">
        <v>1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2</v>
      </c>
      <c r="N48" s="50">
        <v>0</v>
      </c>
      <c r="O48" s="50">
        <v>0</v>
      </c>
      <c r="P48" s="61">
        <f t="shared" si="9"/>
        <v>0.5</v>
      </c>
      <c r="Q48" s="61">
        <v>0</v>
      </c>
      <c r="R48" s="62">
        <v>0</v>
      </c>
      <c r="S48" s="21"/>
    </row>
    <row r="49" spans="1:19" ht="15.75" thickBot="1" x14ac:dyDescent="0.3">
      <c r="A49" s="70"/>
      <c r="B49" s="51" t="s">
        <v>17</v>
      </c>
      <c r="C49" s="52">
        <v>2</v>
      </c>
      <c r="D49" s="53">
        <v>3</v>
      </c>
      <c r="E49" s="54">
        <f t="shared" si="6"/>
        <v>0.5</v>
      </c>
      <c r="F49" s="52">
        <v>1</v>
      </c>
      <c r="G49" s="52">
        <v>3</v>
      </c>
      <c r="H49" s="55">
        <f>(G49-F49)/F49</f>
        <v>2</v>
      </c>
      <c r="I49" s="52">
        <v>0</v>
      </c>
      <c r="J49" s="52">
        <v>2</v>
      </c>
      <c r="K49" s="54">
        <v>0</v>
      </c>
      <c r="L49" s="65"/>
      <c r="M49" s="57">
        <v>9</v>
      </c>
      <c r="N49" s="57">
        <v>4</v>
      </c>
      <c r="O49" s="57">
        <v>3</v>
      </c>
      <c r="P49" s="58">
        <f t="shared" si="9"/>
        <v>0.33333333333333331</v>
      </c>
      <c r="Q49" s="58">
        <f t="shared" ref="Q49:Q55" si="12">G49/N49</f>
        <v>0.75</v>
      </c>
      <c r="R49" s="59">
        <f t="shared" ref="R49:R55" si="13">J49/O49</f>
        <v>0.66666666666666663</v>
      </c>
      <c r="S49" s="21"/>
    </row>
    <row r="50" spans="1:19" ht="15.75" thickBot="1" x14ac:dyDescent="0.3">
      <c r="A50" s="70" t="s">
        <v>30</v>
      </c>
      <c r="B50" s="42" t="s">
        <v>16</v>
      </c>
      <c r="C50" s="47">
        <v>40</v>
      </c>
      <c r="D50" s="48">
        <v>35</v>
      </c>
      <c r="E50" s="44">
        <f t="shared" si="6"/>
        <v>-0.125</v>
      </c>
      <c r="F50" s="47">
        <v>35</v>
      </c>
      <c r="G50" s="47">
        <v>35</v>
      </c>
      <c r="H50" s="49">
        <f t="shared" ref="H50:H55" si="14">(G50-F50)/F50</f>
        <v>0</v>
      </c>
      <c r="I50" s="47">
        <v>8</v>
      </c>
      <c r="J50" s="47">
        <v>6</v>
      </c>
      <c r="K50" s="49">
        <f t="shared" ref="K50:K53" si="15">(J50-I50)/I50</f>
        <v>-0.25</v>
      </c>
      <c r="L50" s="64"/>
      <c r="M50" s="50">
        <v>74</v>
      </c>
      <c r="N50" s="50">
        <v>50</v>
      </c>
      <c r="O50" s="50">
        <v>46</v>
      </c>
      <c r="P50" s="61">
        <f t="shared" si="9"/>
        <v>0.47297297297297297</v>
      </c>
      <c r="Q50" s="61">
        <f t="shared" si="12"/>
        <v>0.7</v>
      </c>
      <c r="R50" s="62">
        <f t="shared" si="13"/>
        <v>0.13043478260869565</v>
      </c>
      <c r="S50" s="21"/>
    </row>
    <row r="51" spans="1:19" ht="15.75" thickBot="1" x14ac:dyDescent="0.3">
      <c r="A51" s="70"/>
      <c r="B51" s="51" t="s">
        <v>17</v>
      </c>
      <c r="C51" s="52">
        <v>61</v>
      </c>
      <c r="D51" s="53">
        <v>54</v>
      </c>
      <c r="E51" s="54">
        <f t="shared" si="6"/>
        <v>-0.11475409836065574</v>
      </c>
      <c r="F51" s="52">
        <v>51</v>
      </c>
      <c r="G51" s="52">
        <v>50</v>
      </c>
      <c r="H51" s="55">
        <f t="shared" si="14"/>
        <v>-1.9607843137254902E-2</v>
      </c>
      <c r="I51" s="52">
        <v>13</v>
      </c>
      <c r="J51" s="52">
        <v>8</v>
      </c>
      <c r="K51" s="55">
        <f t="shared" si="15"/>
        <v>-0.38461538461538464</v>
      </c>
      <c r="L51" s="65"/>
      <c r="M51" s="57">
        <v>150</v>
      </c>
      <c r="N51" s="57">
        <v>102</v>
      </c>
      <c r="O51" s="57">
        <v>96</v>
      </c>
      <c r="P51" s="58">
        <f t="shared" si="9"/>
        <v>0.36</v>
      </c>
      <c r="Q51" s="58">
        <f t="shared" si="12"/>
        <v>0.49019607843137253</v>
      </c>
      <c r="R51" s="59">
        <f t="shared" si="13"/>
        <v>8.3333333333333329E-2</v>
      </c>
      <c r="S51" s="21"/>
    </row>
    <row r="52" spans="1:19" ht="15.75" thickBot="1" x14ac:dyDescent="0.3">
      <c r="A52" s="70" t="s">
        <v>31</v>
      </c>
      <c r="B52" s="42" t="s">
        <v>16</v>
      </c>
      <c r="C52" s="47">
        <v>18</v>
      </c>
      <c r="D52" s="48">
        <v>27</v>
      </c>
      <c r="E52" s="44">
        <f t="shared" si="6"/>
        <v>0.5</v>
      </c>
      <c r="F52" s="47">
        <v>17</v>
      </c>
      <c r="G52" s="47">
        <v>23</v>
      </c>
      <c r="H52" s="49">
        <f t="shared" si="14"/>
        <v>0.35294117647058826</v>
      </c>
      <c r="I52" s="47">
        <v>3</v>
      </c>
      <c r="J52" s="47">
        <v>9</v>
      </c>
      <c r="K52" s="49">
        <f t="shared" si="15"/>
        <v>2</v>
      </c>
      <c r="L52" s="64"/>
      <c r="M52" s="50">
        <v>42</v>
      </c>
      <c r="N52" s="50">
        <v>31</v>
      </c>
      <c r="O52" s="50">
        <v>24</v>
      </c>
      <c r="P52" s="61">
        <f t="shared" si="9"/>
        <v>0.6428571428571429</v>
      </c>
      <c r="Q52" s="61">
        <f t="shared" si="12"/>
        <v>0.74193548387096775</v>
      </c>
      <c r="R52" s="62">
        <f t="shared" si="13"/>
        <v>0.375</v>
      </c>
      <c r="S52" s="21"/>
    </row>
    <row r="53" spans="1:19" ht="15.75" thickBot="1" x14ac:dyDescent="0.3">
      <c r="A53" s="70"/>
      <c r="B53" s="51" t="s">
        <v>17</v>
      </c>
      <c r="C53" s="52">
        <v>31</v>
      </c>
      <c r="D53" s="53">
        <v>49</v>
      </c>
      <c r="E53" s="54">
        <f t="shared" si="6"/>
        <v>0.58064516129032262</v>
      </c>
      <c r="F53" s="52">
        <v>29</v>
      </c>
      <c r="G53" s="52">
        <v>44</v>
      </c>
      <c r="H53" s="55">
        <f t="shared" si="14"/>
        <v>0.51724137931034486</v>
      </c>
      <c r="I53" s="52">
        <v>7</v>
      </c>
      <c r="J53" s="52">
        <v>14</v>
      </c>
      <c r="K53" s="55">
        <f t="shared" si="15"/>
        <v>1</v>
      </c>
      <c r="L53" s="65"/>
      <c r="M53" s="57">
        <v>74</v>
      </c>
      <c r="N53" s="57">
        <v>57</v>
      </c>
      <c r="O53" s="57">
        <v>47</v>
      </c>
      <c r="P53" s="58">
        <f t="shared" si="9"/>
        <v>0.66216216216216217</v>
      </c>
      <c r="Q53" s="58">
        <f t="shared" si="12"/>
        <v>0.77192982456140347</v>
      </c>
      <c r="R53" s="59">
        <f t="shared" si="13"/>
        <v>0.2978723404255319</v>
      </c>
      <c r="S53" s="21"/>
    </row>
    <row r="54" spans="1:19" ht="15.75" thickBot="1" x14ac:dyDescent="0.3">
      <c r="A54" s="70" t="s">
        <v>32</v>
      </c>
      <c r="B54" s="42" t="s">
        <v>16</v>
      </c>
      <c r="C54" s="47">
        <v>3</v>
      </c>
      <c r="D54" s="48">
        <v>2</v>
      </c>
      <c r="E54" s="44">
        <f t="shared" si="6"/>
        <v>-0.33333333333333331</v>
      </c>
      <c r="F54" s="47">
        <v>1</v>
      </c>
      <c r="G54" s="47">
        <v>2</v>
      </c>
      <c r="H54" s="49">
        <f t="shared" si="14"/>
        <v>1</v>
      </c>
      <c r="I54" s="47">
        <v>0</v>
      </c>
      <c r="J54" s="47">
        <v>1</v>
      </c>
      <c r="K54" s="49">
        <v>0</v>
      </c>
      <c r="L54" s="64"/>
      <c r="M54" s="50">
        <v>5</v>
      </c>
      <c r="N54" s="50">
        <v>3</v>
      </c>
      <c r="O54" s="50">
        <v>3</v>
      </c>
      <c r="P54" s="61">
        <f t="shared" si="9"/>
        <v>0.4</v>
      </c>
      <c r="Q54" s="61">
        <v>0</v>
      </c>
      <c r="R54" s="62">
        <v>0</v>
      </c>
      <c r="S54" s="21"/>
    </row>
    <row r="55" spans="1:19" ht="15.75" thickBot="1" x14ac:dyDescent="0.3">
      <c r="A55" s="71"/>
      <c r="B55" s="51" t="s">
        <v>17</v>
      </c>
      <c r="C55" s="52">
        <v>4</v>
      </c>
      <c r="D55" s="53">
        <v>4</v>
      </c>
      <c r="E55" s="54">
        <f t="shared" si="6"/>
        <v>0</v>
      </c>
      <c r="F55" s="52">
        <v>2</v>
      </c>
      <c r="G55" s="52">
        <v>4</v>
      </c>
      <c r="H55" s="55">
        <f t="shared" si="14"/>
        <v>1</v>
      </c>
      <c r="I55" s="52">
        <v>0</v>
      </c>
      <c r="J55" s="52">
        <v>1</v>
      </c>
      <c r="K55" s="55">
        <v>0</v>
      </c>
      <c r="L55" s="65"/>
      <c r="M55" s="57">
        <v>11</v>
      </c>
      <c r="N55" s="57">
        <v>8</v>
      </c>
      <c r="O55" s="57">
        <v>7</v>
      </c>
      <c r="P55" s="58">
        <f t="shared" si="9"/>
        <v>0.36363636363636365</v>
      </c>
      <c r="Q55" s="58">
        <f t="shared" si="12"/>
        <v>0.5</v>
      </c>
      <c r="R55" s="59">
        <f t="shared" si="13"/>
        <v>0.14285714285714285</v>
      </c>
      <c r="S55" s="21"/>
    </row>
    <row r="56" spans="1:19" x14ac:dyDescent="0.25">
      <c r="A56" s="67" t="s">
        <v>33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7" right="0.7" top="0.75" bottom="0.75" header="0.3" footer="0.3"/>
  <pageSetup orientation="portrait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9-10-12</vt:lpstr>
      <vt:lpstr>9-3-12</vt:lpstr>
      <vt:lpstr>8-27-12</vt:lpstr>
      <vt:lpstr>8-20-12</vt:lpstr>
      <vt:lpstr>7-30-12</vt:lpstr>
      <vt:lpstr>7-23-12 </vt:lpstr>
      <vt:lpstr>7-16-12 </vt:lpstr>
      <vt:lpstr>7-9-12</vt:lpstr>
      <vt:lpstr>7-2-12</vt:lpstr>
      <vt:lpstr>6-25-12</vt:lpstr>
      <vt:lpstr>6-18-12</vt:lpstr>
      <vt:lpstr>6-11-12</vt:lpstr>
      <vt:lpstr>6-4-12</vt:lpstr>
      <vt:lpstr>5-28-12</vt:lpstr>
      <vt:lpstr>5-21-12</vt:lpstr>
      <vt:lpstr>5-14-12</vt:lpstr>
      <vt:lpstr>5-7-12</vt:lpstr>
      <vt:lpstr>4-30-12</vt:lpstr>
      <vt:lpstr>4-23-12</vt:lpstr>
      <vt:lpstr>4-16-12</vt:lpstr>
      <vt:lpstr>4-9-12</vt:lpstr>
      <vt:lpstr>4-2-12</vt:lpstr>
      <vt:lpstr>3-26-12</vt:lpstr>
      <vt:lpstr>3-19-12</vt:lpstr>
      <vt:lpstr>3-12-12</vt:lpstr>
      <vt:lpstr>3-5-12</vt:lpstr>
      <vt:lpstr>2-27-12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Jennifer L Kreinheder</cp:lastModifiedBy>
  <dcterms:created xsi:type="dcterms:W3CDTF">2012-03-02T00:39:02Z</dcterms:created>
  <dcterms:modified xsi:type="dcterms:W3CDTF">2012-09-12T00:59:38Z</dcterms:modified>
</cp:coreProperties>
</file>