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R\UAF PAIR\Jennifer\ESR's\Admissions Summary Report\Fall\"/>
    </mc:Choice>
  </mc:AlternateContent>
  <bookViews>
    <workbookView xWindow="0" yWindow="0" windowWidth="22575" windowHeight="12660" tabRatio="866" firstSheet="6" activeTab="21"/>
  </bookViews>
  <sheets>
    <sheet name="4-25-16" sheetId="11" r:id="rId1"/>
    <sheet name="5-2-16" sheetId="12" r:id="rId2"/>
    <sheet name="5-9-16" sheetId="13" r:id="rId3"/>
    <sheet name="5-16-16" sheetId="14" r:id="rId4"/>
    <sheet name="5-23-16" sheetId="15" r:id="rId5"/>
    <sheet name="5-30-16" sheetId="16" r:id="rId6"/>
    <sheet name="6-6-16" sheetId="17" r:id="rId7"/>
    <sheet name="6-13-16" sheetId="18" r:id="rId8"/>
    <sheet name="6-20-16" sheetId="19" r:id="rId9"/>
    <sheet name="6-27-16" sheetId="20" r:id="rId10"/>
    <sheet name="7-4-16" sheetId="22" r:id="rId11"/>
    <sheet name="7-11-16" sheetId="23" r:id="rId12"/>
    <sheet name="7-18-16" sheetId="24" r:id="rId13"/>
    <sheet name="7-25-16" sheetId="25" r:id="rId14"/>
    <sheet name="8-1-16" sheetId="26" r:id="rId15"/>
    <sheet name="8-8-16" sheetId="27" r:id="rId16"/>
    <sheet name="8-15-16" sheetId="28" r:id="rId17"/>
    <sheet name="8-22-16" sheetId="29" r:id="rId18"/>
    <sheet name="8-29-2016" sheetId="30" r:id="rId19"/>
    <sheet name="9-05-2016" sheetId="32" r:id="rId20"/>
    <sheet name="9-12-2016" sheetId="33" r:id="rId21"/>
    <sheet name="9-19-2016" sheetId="34" r:id="rId22"/>
  </sheets>
  <calcPr calcId="152511"/>
</workbook>
</file>

<file path=xl/calcChain.xml><?xml version="1.0" encoding="utf-8"?>
<calcChain xmlns="http://schemas.openxmlformats.org/spreadsheetml/2006/main">
  <c r="R65" i="34" l="1"/>
  <c r="Q65" i="34"/>
  <c r="P65" i="34"/>
  <c r="K65" i="34"/>
  <c r="H65" i="34"/>
  <c r="E65" i="34"/>
  <c r="R64" i="34"/>
  <c r="Q64" i="34"/>
  <c r="P64" i="34"/>
  <c r="K64" i="34"/>
  <c r="H64" i="34"/>
  <c r="E64" i="34"/>
  <c r="R63" i="34"/>
  <c r="Q63" i="34"/>
  <c r="P63" i="34"/>
  <c r="K63" i="34"/>
  <c r="H63" i="34"/>
  <c r="E63" i="34"/>
  <c r="R62" i="34"/>
  <c r="Q62" i="34"/>
  <c r="P62" i="34"/>
  <c r="K62" i="34"/>
  <c r="H62" i="34"/>
  <c r="E62" i="34"/>
  <c r="R61" i="34"/>
  <c r="Q61" i="34"/>
  <c r="P61" i="34"/>
  <c r="K61" i="34"/>
  <c r="H61" i="34"/>
  <c r="E61" i="34"/>
  <c r="R60" i="34"/>
  <c r="Q60" i="34"/>
  <c r="P60" i="34"/>
  <c r="K60" i="34"/>
  <c r="H60" i="34"/>
  <c r="E60" i="34"/>
  <c r="R59" i="34"/>
  <c r="Q59" i="34"/>
  <c r="P59" i="34"/>
  <c r="K59" i="34"/>
  <c r="H59" i="34"/>
  <c r="E59" i="34"/>
  <c r="Q58" i="34"/>
  <c r="P58" i="34"/>
  <c r="H58" i="34"/>
  <c r="E58" i="34"/>
  <c r="R57" i="34"/>
  <c r="Q57" i="34"/>
  <c r="P57" i="34"/>
  <c r="K57" i="34"/>
  <c r="H57" i="34"/>
  <c r="E57" i="34"/>
  <c r="R56" i="34"/>
  <c r="Q56" i="34"/>
  <c r="P56" i="34"/>
  <c r="K56" i="34"/>
  <c r="H56" i="34"/>
  <c r="E56" i="34"/>
  <c r="R55" i="34"/>
  <c r="Q55" i="34"/>
  <c r="P55" i="34"/>
  <c r="K55" i="34"/>
  <c r="H55" i="34"/>
  <c r="E55" i="34"/>
  <c r="R54" i="34"/>
  <c r="Q54" i="34"/>
  <c r="P54" i="34"/>
  <c r="K54" i="34"/>
  <c r="H54" i="34"/>
  <c r="E54" i="34"/>
  <c r="R53" i="34"/>
  <c r="Q53" i="34"/>
  <c r="P53" i="34"/>
  <c r="K53" i="34"/>
  <c r="H53" i="34"/>
  <c r="E53" i="34"/>
  <c r="R52" i="34"/>
  <c r="Q52" i="34"/>
  <c r="P52" i="34"/>
  <c r="K52" i="34"/>
  <c r="H52" i="34"/>
  <c r="E52" i="34"/>
  <c r="R51" i="34"/>
  <c r="Q51" i="34"/>
  <c r="P51" i="34"/>
  <c r="K51" i="34"/>
  <c r="H51" i="34"/>
  <c r="E51" i="34"/>
  <c r="R50" i="34"/>
  <c r="Q50" i="34"/>
  <c r="P50" i="34"/>
  <c r="K50" i="34"/>
  <c r="H50" i="34"/>
  <c r="E50" i="34"/>
  <c r="R49" i="34"/>
  <c r="Q49" i="34"/>
  <c r="P49" i="34"/>
  <c r="K49" i="34"/>
  <c r="H49" i="34"/>
  <c r="E49" i="34"/>
  <c r="R48" i="34"/>
  <c r="Q48" i="34"/>
  <c r="P48" i="34"/>
  <c r="K48" i="34"/>
  <c r="H48" i="34"/>
  <c r="E48" i="34"/>
  <c r="R47" i="34"/>
  <c r="Q47" i="34"/>
  <c r="P47" i="34"/>
  <c r="K47" i="34"/>
  <c r="H47" i="34"/>
  <c r="E47" i="34"/>
  <c r="R46" i="34"/>
  <c r="Q46" i="34"/>
  <c r="P46" i="34"/>
  <c r="K46" i="34"/>
  <c r="H46" i="34"/>
  <c r="E46" i="34"/>
  <c r="R45" i="34"/>
  <c r="Q45" i="34"/>
  <c r="P45" i="34"/>
  <c r="K45" i="34"/>
  <c r="H45" i="34"/>
  <c r="E45" i="34"/>
  <c r="R44" i="34"/>
  <c r="Q44" i="34"/>
  <c r="P44" i="34"/>
  <c r="K44" i="34"/>
  <c r="H44" i="34"/>
  <c r="E44" i="34"/>
  <c r="R43" i="34"/>
  <c r="Q43" i="34"/>
  <c r="P43" i="34"/>
  <c r="K43" i="34"/>
  <c r="H43" i="34"/>
  <c r="E43" i="34"/>
  <c r="R42" i="34"/>
  <c r="Q42" i="34"/>
  <c r="P42" i="34"/>
  <c r="K42" i="34"/>
  <c r="H42" i="34"/>
  <c r="E42" i="34"/>
  <c r="R41" i="34"/>
  <c r="Q41" i="34"/>
  <c r="P41" i="34"/>
  <c r="K41" i="34"/>
  <c r="H41" i="34"/>
  <c r="E41" i="34"/>
  <c r="R40" i="34"/>
  <c r="Q40" i="34"/>
  <c r="P40" i="34"/>
  <c r="K40" i="34"/>
  <c r="H40" i="34"/>
  <c r="E40" i="34"/>
  <c r="R39" i="34"/>
  <c r="Q39" i="34"/>
  <c r="P39" i="34"/>
  <c r="K39" i="34"/>
  <c r="H39" i="34"/>
  <c r="E39" i="34"/>
  <c r="R38" i="34"/>
  <c r="Q38" i="34"/>
  <c r="P38" i="34"/>
  <c r="K38" i="34"/>
  <c r="H38" i="34"/>
  <c r="E38" i="34"/>
  <c r="R37" i="34"/>
  <c r="Q37" i="34"/>
  <c r="P37" i="34"/>
  <c r="K37" i="34"/>
  <c r="H37" i="34"/>
  <c r="E37" i="34"/>
  <c r="R36" i="34"/>
  <c r="Q36" i="34"/>
  <c r="P36" i="34"/>
  <c r="K36" i="34"/>
  <c r="H36" i="34"/>
  <c r="E36" i="34"/>
  <c r="R35" i="34"/>
  <c r="Q35" i="34"/>
  <c r="P35" i="34"/>
  <c r="K35" i="34"/>
  <c r="H35" i="34"/>
  <c r="E35" i="34"/>
  <c r="R34" i="34"/>
  <c r="Q34" i="34"/>
  <c r="P34" i="34"/>
  <c r="K34" i="34"/>
  <c r="H34" i="34"/>
  <c r="E34" i="34"/>
  <c r="R33" i="34"/>
  <c r="Q33" i="34"/>
  <c r="P33" i="34"/>
  <c r="K33" i="34"/>
  <c r="H33" i="34"/>
  <c r="E33" i="34"/>
  <c r="R32" i="34"/>
  <c r="Q32" i="34"/>
  <c r="P32" i="34"/>
  <c r="K32" i="34"/>
  <c r="H32" i="34"/>
  <c r="E32" i="34"/>
  <c r="R31" i="34"/>
  <c r="Q31" i="34"/>
  <c r="P31" i="34"/>
  <c r="K31" i="34"/>
  <c r="H31" i="34"/>
  <c r="E31" i="34"/>
  <c r="R30" i="34"/>
  <c r="Q30" i="34"/>
  <c r="P30" i="34"/>
  <c r="K30" i="34"/>
  <c r="H30" i="34"/>
  <c r="E30" i="34"/>
  <c r="R29" i="34"/>
  <c r="Q29" i="34"/>
  <c r="P29" i="34"/>
  <c r="K29" i="34"/>
  <c r="H29" i="34"/>
  <c r="E29" i="34"/>
  <c r="R28" i="34"/>
  <c r="Q28" i="34"/>
  <c r="P28" i="34"/>
  <c r="K28" i="34"/>
  <c r="H28" i="34"/>
  <c r="E28" i="34"/>
  <c r="R27" i="34"/>
  <c r="Q27" i="34"/>
  <c r="P27" i="34"/>
  <c r="K27" i="34"/>
  <c r="H27" i="34"/>
  <c r="E27" i="34"/>
  <c r="O25" i="34"/>
  <c r="N25" i="34"/>
  <c r="M25" i="34"/>
  <c r="J25" i="34"/>
  <c r="R25" i="34" s="1"/>
  <c r="I25" i="34"/>
  <c r="G25" i="34"/>
  <c r="Q25" i="34" s="1"/>
  <c r="F25" i="34"/>
  <c r="D25" i="34"/>
  <c r="P25" i="34" s="1"/>
  <c r="C25" i="34"/>
  <c r="R24" i="34"/>
  <c r="Q24" i="34"/>
  <c r="P24" i="34"/>
  <c r="K24" i="34"/>
  <c r="H24" i="34"/>
  <c r="E24" i="34"/>
  <c r="R23" i="34"/>
  <c r="Q23" i="34"/>
  <c r="P23" i="34"/>
  <c r="K23" i="34"/>
  <c r="H23" i="34"/>
  <c r="E23" i="34"/>
  <c r="R22" i="34"/>
  <c r="Q22" i="34"/>
  <c r="P22" i="34"/>
  <c r="K22" i="34"/>
  <c r="H22" i="34"/>
  <c r="E22" i="34"/>
  <c r="R21" i="34"/>
  <c r="Q21" i="34"/>
  <c r="P21" i="34"/>
  <c r="K21" i="34"/>
  <c r="H21" i="34"/>
  <c r="E21" i="34"/>
  <c r="R20" i="34"/>
  <c r="Q20" i="34"/>
  <c r="P20" i="34"/>
  <c r="K20" i="34"/>
  <c r="H20" i="34"/>
  <c r="E20" i="34"/>
  <c r="R19" i="34"/>
  <c r="Q19" i="34"/>
  <c r="P19" i="34"/>
  <c r="K19" i="34"/>
  <c r="H19" i="34"/>
  <c r="E19" i="34"/>
  <c r="R18" i="34"/>
  <c r="Q18" i="34"/>
  <c r="P18" i="34"/>
  <c r="K18" i="34"/>
  <c r="H18" i="34"/>
  <c r="E18" i="34"/>
  <c r="R17" i="34"/>
  <c r="Q17" i="34"/>
  <c r="P17" i="34"/>
  <c r="K17" i="34"/>
  <c r="H17" i="34"/>
  <c r="E17" i="34"/>
  <c r="O15" i="34"/>
  <c r="N15" i="34"/>
  <c r="M15" i="34"/>
  <c r="J15" i="34"/>
  <c r="R15" i="34" s="1"/>
  <c r="I15" i="34"/>
  <c r="G15" i="34"/>
  <c r="Q15" i="34" s="1"/>
  <c r="F15" i="34"/>
  <c r="D15" i="34"/>
  <c r="P15" i="34" s="1"/>
  <c r="C15" i="34"/>
  <c r="R14" i="34"/>
  <c r="Q14" i="34"/>
  <c r="P14" i="34"/>
  <c r="K14" i="34"/>
  <c r="H14" i="34"/>
  <c r="E14" i="34"/>
  <c r="R13" i="34"/>
  <c r="Q13" i="34"/>
  <c r="P13" i="34"/>
  <c r="K13" i="34"/>
  <c r="H13" i="34"/>
  <c r="E13" i="34"/>
  <c r="R12" i="34"/>
  <c r="Q12" i="34"/>
  <c r="P12" i="34"/>
  <c r="K12" i="34"/>
  <c r="H12" i="34"/>
  <c r="E12" i="34"/>
  <c r="R11" i="34"/>
  <c r="Q11" i="34"/>
  <c r="P11" i="34"/>
  <c r="K11" i="34"/>
  <c r="H11" i="34"/>
  <c r="E11" i="34"/>
  <c r="R10" i="34"/>
  <c r="Q10" i="34"/>
  <c r="P10" i="34"/>
  <c r="K10" i="34"/>
  <c r="H10" i="34"/>
  <c r="E10" i="34"/>
  <c r="R9" i="34"/>
  <c r="Q9" i="34"/>
  <c r="P9" i="34"/>
  <c r="K9" i="34"/>
  <c r="H9" i="34"/>
  <c r="E9" i="34"/>
  <c r="R8" i="34"/>
  <c r="Q8" i="34"/>
  <c r="P8" i="34"/>
  <c r="K8" i="34"/>
  <c r="H8" i="34"/>
  <c r="E8" i="34"/>
  <c r="R7" i="34"/>
  <c r="Q7" i="34"/>
  <c r="P7" i="34"/>
  <c r="K7" i="34"/>
  <c r="H7" i="34"/>
  <c r="E7" i="34"/>
  <c r="E15" i="34" l="1"/>
  <c r="H15" i="34"/>
  <c r="K15" i="34"/>
  <c r="E25" i="34"/>
  <c r="H25" i="34"/>
  <c r="K25" i="34"/>
  <c r="R65" i="33"/>
  <c r="Q65" i="33"/>
  <c r="P65" i="33"/>
  <c r="K65" i="33"/>
  <c r="H65" i="33"/>
  <c r="E65" i="33"/>
  <c r="R64" i="33"/>
  <c r="Q64" i="33"/>
  <c r="P64" i="33"/>
  <c r="K64" i="33"/>
  <c r="H64" i="33"/>
  <c r="E64" i="33"/>
  <c r="R63" i="33"/>
  <c r="Q63" i="33"/>
  <c r="P63" i="33"/>
  <c r="K63" i="33"/>
  <c r="H63" i="33"/>
  <c r="E63" i="33"/>
  <c r="R62" i="33"/>
  <c r="Q62" i="33"/>
  <c r="P62" i="33"/>
  <c r="K62" i="33"/>
  <c r="H62" i="33"/>
  <c r="E62" i="33"/>
  <c r="R61" i="33"/>
  <c r="Q61" i="33"/>
  <c r="P61" i="33"/>
  <c r="K61" i="33"/>
  <c r="H61" i="33"/>
  <c r="E61" i="33"/>
  <c r="R60" i="33"/>
  <c r="Q60" i="33"/>
  <c r="P60" i="33"/>
  <c r="K60" i="33"/>
  <c r="H60" i="33"/>
  <c r="E60" i="33"/>
  <c r="R59" i="33"/>
  <c r="Q59" i="33"/>
  <c r="P59" i="33"/>
  <c r="K59" i="33"/>
  <c r="H59" i="33"/>
  <c r="E59" i="33"/>
  <c r="Q58" i="33"/>
  <c r="P58" i="33"/>
  <c r="H58" i="33"/>
  <c r="E58" i="33"/>
  <c r="R57" i="33"/>
  <c r="Q57" i="33"/>
  <c r="P57" i="33"/>
  <c r="K57" i="33"/>
  <c r="H57" i="33"/>
  <c r="E57" i="33"/>
  <c r="R56" i="33"/>
  <c r="Q56" i="33"/>
  <c r="P56" i="33"/>
  <c r="K56" i="33"/>
  <c r="H56" i="33"/>
  <c r="E56" i="33"/>
  <c r="R55" i="33"/>
  <c r="Q55" i="33"/>
  <c r="P55" i="33"/>
  <c r="K55" i="33"/>
  <c r="H55" i="33"/>
  <c r="E55" i="33"/>
  <c r="R54" i="33"/>
  <c r="Q54" i="33"/>
  <c r="P54" i="33"/>
  <c r="K54" i="33"/>
  <c r="H54" i="33"/>
  <c r="E54" i="33"/>
  <c r="R53" i="33"/>
  <c r="Q53" i="33"/>
  <c r="P53" i="33"/>
  <c r="K53" i="33"/>
  <c r="H53" i="33"/>
  <c r="E53" i="33"/>
  <c r="R52" i="33"/>
  <c r="Q52" i="33"/>
  <c r="P52" i="33"/>
  <c r="K52" i="33"/>
  <c r="H52" i="33"/>
  <c r="E52" i="33"/>
  <c r="R51" i="33"/>
  <c r="Q51" i="33"/>
  <c r="P51" i="33"/>
  <c r="K51" i="33"/>
  <c r="H51" i="33"/>
  <c r="E51" i="33"/>
  <c r="R50" i="33"/>
  <c r="Q50" i="33"/>
  <c r="P50" i="33"/>
  <c r="K50" i="33"/>
  <c r="H50" i="33"/>
  <c r="E50" i="33"/>
  <c r="R49" i="33"/>
  <c r="Q49" i="33"/>
  <c r="P49" i="33"/>
  <c r="K49" i="33"/>
  <c r="H49" i="33"/>
  <c r="E49" i="33"/>
  <c r="R48" i="33"/>
  <c r="Q48" i="33"/>
  <c r="P48" i="33"/>
  <c r="K48" i="33"/>
  <c r="H48" i="33"/>
  <c r="E48" i="33"/>
  <c r="R47" i="33"/>
  <c r="Q47" i="33"/>
  <c r="P47" i="33"/>
  <c r="K47" i="33"/>
  <c r="H47" i="33"/>
  <c r="E47" i="33"/>
  <c r="R46" i="33"/>
  <c r="Q46" i="33"/>
  <c r="P46" i="33"/>
  <c r="K46" i="33"/>
  <c r="H46" i="33"/>
  <c r="E46" i="33"/>
  <c r="R45" i="33"/>
  <c r="Q45" i="33"/>
  <c r="P45" i="33"/>
  <c r="K45" i="33"/>
  <c r="H45" i="33"/>
  <c r="E45" i="33"/>
  <c r="R44" i="33"/>
  <c r="Q44" i="33"/>
  <c r="P44" i="33"/>
  <c r="K44" i="33"/>
  <c r="H44" i="33"/>
  <c r="E44" i="33"/>
  <c r="R43" i="33"/>
  <c r="Q43" i="33"/>
  <c r="P43" i="33"/>
  <c r="K43" i="33"/>
  <c r="H43" i="33"/>
  <c r="E43" i="33"/>
  <c r="R42" i="33"/>
  <c r="Q42" i="33"/>
  <c r="P42" i="33"/>
  <c r="K42" i="33"/>
  <c r="H42" i="33"/>
  <c r="E42" i="33"/>
  <c r="R41" i="33"/>
  <c r="Q41" i="33"/>
  <c r="P41" i="33"/>
  <c r="K41" i="33"/>
  <c r="H41" i="33"/>
  <c r="E41" i="33"/>
  <c r="R40" i="33"/>
  <c r="Q40" i="33"/>
  <c r="P40" i="33"/>
  <c r="K40" i="33"/>
  <c r="H40" i="33"/>
  <c r="E40" i="33"/>
  <c r="R39" i="33"/>
  <c r="Q39" i="33"/>
  <c r="P39" i="33"/>
  <c r="K39" i="33"/>
  <c r="H39" i="33"/>
  <c r="E39" i="33"/>
  <c r="R38" i="33"/>
  <c r="Q38" i="33"/>
  <c r="P38" i="33"/>
  <c r="K38" i="33"/>
  <c r="H38" i="33"/>
  <c r="E38" i="33"/>
  <c r="R37" i="33"/>
  <c r="Q37" i="33"/>
  <c r="P37" i="33"/>
  <c r="K37" i="33"/>
  <c r="H37" i="33"/>
  <c r="E37" i="33"/>
  <c r="R36" i="33"/>
  <c r="Q36" i="33"/>
  <c r="P36" i="33"/>
  <c r="K36" i="33"/>
  <c r="H36" i="33"/>
  <c r="E36" i="33"/>
  <c r="R35" i="33"/>
  <c r="Q35" i="33"/>
  <c r="P35" i="33"/>
  <c r="K35" i="33"/>
  <c r="H35" i="33"/>
  <c r="E35" i="33"/>
  <c r="R34" i="33"/>
  <c r="Q34" i="33"/>
  <c r="P34" i="33"/>
  <c r="K34" i="33"/>
  <c r="H34" i="33"/>
  <c r="E34" i="33"/>
  <c r="R33" i="33"/>
  <c r="Q33" i="33"/>
  <c r="P33" i="33"/>
  <c r="K33" i="33"/>
  <c r="H33" i="33"/>
  <c r="E33" i="33"/>
  <c r="R32" i="33"/>
  <c r="Q32" i="33"/>
  <c r="P32" i="33"/>
  <c r="K32" i="33"/>
  <c r="H32" i="33"/>
  <c r="E32" i="33"/>
  <c r="R31" i="33"/>
  <c r="Q31" i="33"/>
  <c r="P31" i="33"/>
  <c r="K31" i="33"/>
  <c r="H31" i="33"/>
  <c r="E31" i="33"/>
  <c r="R30" i="33"/>
  <c r="Q30" i="33"/>
  <c r="P30" i="33"/>
  <c r="K30" i="33"/>
  <c r="H30" i="33"/>
  <c r="E30" i="33"/>
  <c r="R29" i="33"/>
  <c r="Q29" i="33"/>
  <c r="P29" i="33"/>
  <c r="K29" i="33"/>
  <c r="H29" i="33"/>
  <c r="E29" i="33"/>
  <c r="R28" i="33"/>
  <c r="Q28" i="33"/>
  <c r="P28" i="33"/>
  <c r="K28" i="33"/>
  <c r="H28" i="33"/>
  <c r="E28" i="33"/>
  <c r="R27" i="33"/>
  <c r="Q27" i="33"/>
  <c r="P27" i="33"/>
  <c r="K27" i="33"/>
  <c r="H27" i="33"/>
  <c r="E27" i="33"/>
  <c r="O25" i="33"/>
  <c r="N25" i="33"/>
  <c r="M25" i="33"/>
  <c r="J25" i="33"/>
  <c r="R25" i="33" s="1"/>
  <c r="I25" i="33"/>
  <c r="G25" i="33"/>
  <c r="Q25" i="33" s="1"/>
  <c r="F25" i="33"/>
  <c r="D25" i="33"/>
  <c r="P25" i="33" s="1"/>
  <c r="C25" i="33"/>
  <c r="R24" i="33"/>
  <c r="Q24" i="33"/>
  <c r="P24" i="33"/>
  <c r="K24" i="33"/>
  <c r="H24" i="33"/>
  <c r="E24" i="33"/>
  <c r="R23" i="33"/>
  <c r="Q23" i="33"/>
  <c r="P23" i="33"/>
  <c r="K23" i="33"/>
  <c r="H23" i="33"/>
  <c r="E23" i="33"/>
  <c r="R22" i="33"/>
  <c r="Q22" i="33"/>
  <c r="P22" i="33"/>
  <c r="K22" i="33"/>
  <c r="H22" i="33"/>
  <c r="E22" i="33"/>
  <c r="R21" i="33"/>
  <c r="Q21" i="33"/>
  <c r="P21" i="33"/>
  <c r="K21" i="33"/>
  <c r="H21" i="33"/>
  <c r="E21" i="33"/>
  <c r="R20" i="33"/>
  <c r="Q20" i="33"/>
  <c r="P20" i="33"/>
  <c r="K20" i="33"/>
  <c r="H20" i="33"/>
  <c r="E20" i="33"/>
  <c r="R19" i="33"/>
  <c r="Q19" i="33"/>
  <c r="P19" i="33"/>
  <c r="K19" i="33"/>
  <c r="H19" i="33"/>
  <c r="E19" i="33"/>
  <c r="R18" i="33"/>
  <c r="Q18" i="33"/>
  <c r="P18" i="33"/>
  <c r="K18" i="33"/>
  <c r="H18" i="33"/>
  <c r="E18" i="33"/>
  <c r="R17" i="33"/>
  <c r="Q17" i="33"/>
  <c r="P17" i="33"/>
  <c r="K17" i="33"/>
  <c r="H17" i="33"/>
  <c r="E17" i="33"/>
  <c r="O15" i="33"/>
  <c r="N15" i="33"/>
  <c r="M15" i="33"/>
  <c r="J15" i="33"/>
  <c r="R15" i="33" s="1"/>
  <c r="I15" i="33"/>
  <c r="G15" i="33"/>
  <c r="Q15" i="33" s="1"/>
  <c r="F15" i="33"/>
  <c r="D15" i="33"/>
  <c r="P15" i="33" s="1"/>
  <c r="C15" i="33"/>
  <c r="R14" i="33"/>
  <c r="Q14" i="33"/>
  <c r="P14" i="33"/>
  <c r="K14" i="33"/>
  <c r="H14" i="33"/>
  <c r="E14" i="33"/>
  <c r="R13" i="33"/>
  <c r="Q13" i="33"/>
  <c r="P13" i="33"/>
  <c r="K13" i="33"/>
  <c r="H13" i="33"/>
  <c r="E13" i="33"/>
  <c r="R12" i="33"/>
  <c r="Q12" i="33"/>
  <c r="P12" i="33"/>
  <c r="K12" i="33"/>
  <c r="H12" i="33"/>
  <c r="E12" i="33"/>
  <c r="R11" i="33"/>
  <c r="Q11" i="33"/>
  <c r="P11" i="33"/>
  <c r="K11" i="33"/>
  <c r="H11" i="33"/>
  <c r="E11" i="33"/>
  <c r="R10" i="33"/>
  <c r="Q10" i="33"/>
  <c r="P10" i="33"/>
  <c r="K10" i="33"/>
  <c r="H10" i="33"/>
  <c r="E10" i="33"/>
  <c r="R9" i="33"/>
  <c r="Q9" i="33"/>
  <c r="P9" i="33"/>
  <c r="K9" i="33"/>
  <c r="H9" i="33"/>
  <c r="E9" i="33"/>
  <c r="R8" i="33"/>
  <c r="Q8" i="33"/>
  <c r="P8" i="33"/>
  <c r="K8" i="33"/>
  <c r="H8" i="33"/>
  <c r="E8" i="33"/>
  <c r="R7" i="33"/>
  <c r="Q7" i="33"/>
  <c r="P7" i="33"/>
  <c r="K7" i="33"/>
  <c r="H7" i="33"/>
  <c r="E7" i="33"/>
  <c r="E15" i="33" l="1"/>
  <c r="H15" i="33"/>
  <c r="K15" i="33"/>
  <c r="E25" i="33"/>
  <c r="H25" i="33"/>
  <c r="K25" i="33"/>
  <c r="R56" i="32"/>
  <c r="R53" i="32"/>
  <c r="R54" i="32"/>
  <c r="P53" i="32"/>
  <c r="P54" i="32"/>
  <c r="P55" i="32"/>
  <c r="P56" i="32"/>
  <c r="P57" i="32"/>
  <c r="P58" i="32"/>
  <c r="P59" i="32"/>
  <c r="P60" i="32"/>
  <c r="Q53" i="32"/>
  <c r="Q54" i="32"/>
  <c r="Q55" i="32"/>
  <c r="Q56" i="32"/>
  <c r="Q57" i="32"/>
  <c r="Q58" i="32"/>
  <c r="Q59" i="32"/>
  <c r="Q60" i="32"/>
  <c r="R48" i="32"/>
  <c r="R65" i="32"/>
  <c r="Q65" i="32"/>
  <c r="P65" i="32"/>
  <c r="K65" i="32"/>
  <c r="H65" i="32"/>
  <c r="E65" i="32"/>
  <c r="R64" i="32"/>
  <c r="Q64" i="32"/>
  <c r="P64" i="32"/>
  <c r="K64" i="32"/>
  <c r="H64" i="32"/>
  <c r="E64" i="32"/>
  <c r="R63" i="32"/>
  <c r="Q63" i="32"/>
  <c r="P63" i="32"/>
  <c r="K63" i="32"/>
  <c r="H63" i="32"/>
  <c r="E63" i="32"/>
  <c r="R62" i="32"/>
  <c r="Q62" i="32"/>
  <c r="P62" i="32"/>
  <c r="K62" i="32"/>
  <c r="H62" i="32"/>
  <c r="E62" i="32"/>
  <c r="R61" i="32"/>
  <c r="Q61" i="32"/>
  <c r="P61" i="32"/>
  <c r="K61" i="32"/>
  <c r="H61" i="32"/>
  <c r="E61" i="32"/>
  <c r="R60" i="32"/>
  <c r="K60" i="32"/>
  <c r="H60" i="32"/>
  <c r="E60" i="32"/>
  <c r="R59" i="32"/>
  <c r="K59" i="32"/>
  <c r="H59" i="32"/>
  <c r="E59" i="32"/>
  <c r="H58" i="32"/>
  <c r="E58" i="32"/>
  <c r="R57" i="32"/>
  <c r="K57" i="32"/>
  <c r="H57" i="32"/>
  <c r="E57" i="32"/>
  <c r="K56" i="32"/>
  <c r="H56" i="32"/>
  <c r="E56" i="32"/>
  <c r="R55" i="32"/>
  <c r="K55" i="32"/>
  <c r="H55" i="32"/>
  <c r="E55" i="32"/>
  <c r="K54" i="32"/>
  <c r="H54" i="32"/>
  <c r="E54" i="32"/>
  <c r="K53" i="32"/>
  <c r="H53" i="32"/>
  <c r="E53" i="32"/>
  <c r="R52" i="32"/>
  <c r="Q52" i="32"/>
  <c r="P52" i="32"/>
  <c r="K52" i="32"/>
  <c r="H52" i="32"/>
  <c r="E52" i="32"/>
  <c r="R51" i="32"/>
  <c r="Q51" i="32"/>
  <c r="P51" i="32"/>
  <c r="K51" i="32"/>
  <c r="H51" i="32"/>
  <c r="E51" i="32"/>
  <c r="R50" i="32"/>
  <c r="Q50" i="32"/>
  <c r="P50" i="32"/>
  <c r="K50" i="32"/>
  <c r="H50" i="32"/>
  <c r="E50" i="32"/>
  <c r="R49" i="32"/>
  <c r="Q49" i="32"/>
  <c r="P49" i="32"/>
  <c r="K49" i="32"/>
  <c r="H49" i="32"/>
  <c r="E49" i="32"/>
  <c r="Q48" i="32"/>
  <c r="P48" i="32"/>
  <c r="K48" i="32"/>
  <c r="H48" i="32"/>
  <c r="E48" i="32"/>
  <c r="R47" i="32"/>
  <c r="Q47" i="32"/>
  <c r="P47" i="32"/>
  <c r="K47" i="32"/>
  <c r="H47" i="32"/>
  <c r="E47" i="32"/>
  <c r="R46" i="32"/>
  <c r="Q46" i="32"/>
  <c r="P46" i="32"/>
  <c r="K46" i="32"/>
  <c r="H46" i="32"/>
  <c r="E46" i="32"/>
  <c r="R45" i="32"/>
  <c r="Q45" i="32"/>
  <c r="P45" i="32"/>
  <c r="K45" i="32"/>
  <c r="H45" i="32"/>
  <c r="E45" i="32"/>
  <c r="R44" i="32"/>
  <c r="Q44" i="32"/>
  <c r="P44" i="32"/>
  <c r="K44" i="32"/>
  <c r="H44" i="32"/>
  <c r="E44" i="32"/>
  <c r="R43" i="32"/>
  <c r="Q43" i="32"/>
  <c r="P43" i="32"/>
  <c r="K43" i="32"/>
  <c r="H43" i="32"/>
  <c r="E43" i="32"/>
  <c r="R42" i="32"/>
  <c r="Q42" i="32"/>
  <c r="P42" i="32"/>
  <c r="K42" i="32"/>
  <c r="H42" i="32"/>
  <c r="E42" i="32"/>
  <c r="R41" i="32"/>
  <c r="Q41" i="32"/>
  <c r="P41" i="32"/>
  <c r="K41" i="32"/>
  <c r="H41" i="32"/>
  <c r="E41" i="32"/>
  <c r="R40" i="32"/>
  <c r="Q40" i="32"/>
  <c r="P40" i="32"/>
  <c r="K40" i="32"/>
  <c r="H40" i="32"/>
  <c r="E40" i="32"/>
  <c r="R39" i="32"/>
  <c r="Q39" i="32"/>
  <c r="P39" i="32"/>
  <c r="K39" i="32"/>
  <c r="H39" i="32"/>
  <c r="E39" i="32"/>
  <c r="R38" i="32"/>
  <c r="Q38" i="32"/>
  <c r="P38" i="32"/>
  <c r="K38" i="32"/>
  <c r="H38" i="32"/>
  <c r="E38" i="32"/>
  <c r="R37" i="32"/>
  <c r="Q37" i="32"/>
  <c r="P37" i="32"/>
  <c r="K37" i="32"/>
  <c r="H37" i="32"/>
  <c r="E37" i="32"/>
  <c r="R36" i="32"/>
  <c r="Q36" i="32"/>
  <c r="P36" i="32"/>
  <c r="K36" i="32"/>
  <c r="H36" i="32"/>
  <c r="E36" i="32"/>
  <c r="R35" i="32"/>
  <c r="Q35" i="32"/>
  <c r="P35" i="32"/>
  <c r="K35" i="32"/>
  <c r="H35" i="32"/>
  <c r="E35" i="32"/>
  <c r="R34" i="32"/>
  <c r="Q34" i="32"/>
  <c r="P34" i="32"/>
  <c r="K34" i="32"/>
  <c r="H34" i="32"/>
  <c r="E34" i="32"/>
  <c r="R33" i="32"/>
  <c r="Q33" i="32"/>
  <c r="P33" i="32"/>
  <c r="K33" i="32"/>
  <c r="H33" i="32"/>
  <c r="E33" i="32"/>
  <c r="R32" i="32"/>
  <c r="Q32" i="32"/>
  <c r="P32" i="32"/>
  <c r="K32" i="32"/>
  <c r="H32" i="32"/>
  <c r="E32" i="32"/>
  <c r="R31" i="32"/>
  <c r="Q31" i="32"/>
  <c r="P31" i="32"/>
  <c r="K31" i="32"/>
  <c r="H31" i="32"/>
  <c r="E31" i="32"/>
  <c r="R30" i="32"/>
  <c r="Q30" i="32"/>
  <c r="P30" i="32"/>
  <c r="K30" i="32"/>
  <c r="H30" i="32"/>
  <c r="E30" i="32"/>
  <c r="R29" i="32"/>
  <c r="Q29" i="32"/>
  <c r="P29" i="32"/>
  <c r="K29" i="32"/>
  <c r="H29" i="32"/>
  <c r="E29" i="32"/>
  <c r="R28" i="32"/>
  <c r="Q28" i="32"/>
  <c r="P28" i="32"/>
  <c r="K28" i="32"/>
  <c r="H28" i="32"/>
  <c r="E28" i="32"/>
  <c r="R27" i="32"/>
  <c r="Q27" i="32"/>
  <c r="P27" i="32"/>
  <c r="K27" i="32"/>
  <c r="H27" i="32"/>
  <c r="E27" i="32"/>
  <c r="O25" i="32"/>
  <c r="N25" i="32"/>
  <c r="M25" i="32"/>
  <c r="J25" i="32"/>
  <c r="R25" i="32" s="1"/>
  <c r="I25" i="32"/>
  <c r="G25" i="32"/>
  <c r="Q25" i="32" s="1"/>
  <c r="F25" i="32"/>
  <c r="D25" i="32"/>
  <c r="P25" i="32" s="1"/>
  <c r="C25" i="32"/>
  <c r="R24" i="32"/>
  <c r="Q24" i="32"/>
  <c r="P24" i="32"/>
  <c r="K24" i="32"/>
  <c r="H24" i="32"/>
  <c r="E24" i="32"/>
  <c r="R23" i="32"/>
  <c r="Q23" i="32"/>
  <c r="P23" i="32"/>
  <c r="K23" i="32"/>
  <c r="H23" i="32"/>
  <c r="E23" i="32"/>
  <c r="R22" i="32"/>
  <c r="Q22" i="32"/>
  <c r="P22" i="32"/>
  <c r="K22" i="32"/>
  <c r="H22" i="32"/>
  <c r="E22" i="32"/>
  <c r="R21" i="32"/>
  <c r="Q21" i="32"/>
  <c r="P21" i="32"/>
  <c r="K21" i="32"/>
  <c r="H21" i="32"/>
  <c r="E21" i="32"/>
  <c r="R20" i="32"/>
  <c r="Q20" i="32"/>
  <c r="P20" i="32"/>
  <c r="K20" i="32"/>
  <c r="H20" i="32"/>
  <c r="E20" i="32"/>
  <c r="R19" i="32"/>
  <c r="Q19" i="32"/>
  <c r="P19" i="32"/>
  <c r="K19" i="32"/>
  <c r="H19" i="32"/>
  <c r="E19" i="32"/>
  <c r="R18" i="32"/>
  <c r="Q18" i="32"/>
  <c r="P18" i="32"/>
  <c r="K18" i="32"/>
  <c r="H18" i="32"/>
  <c r="E18" i="32"/>
  <c r="R17" i="32"/>
  <c r="Q17" i="32"/>
  <c r="P17" i="32"/>
  <c r="K17" i="32"/>
  <c r="H17" i="32"/>
  <c r="E17" i="32"/>
  <c r="O15" i="32"/>
  <c r="N15" i="32"/>
  <c r="M15" i="32"/>
  <c r="J15" i="32"/>
  <c r="R15" i="32" s="1"/>
  <c r="I15" i="32"/>
  <c r="G15" i="32"/>
  <c r="Q15" i="32" s="1"/>
  <c r="F15" i="32"/>
  <c r="D15" i="32"/>
  <c r="P15" i="32" s="1"/>
  <c r="C15" i="32"/>
  <c r="R14" i="32"/>
  <c r="Q14" i="32"/>
  <c r="P14" i="32"/>
  <c r="K14" i="32"/>
  <c r="H14" i="32"/>
  <c r="E14" i="32"/>
  <c r="R13" i="32"/>
  <c r="Q13" i="32"/>
  <c r="P13" i="32"/>
  <c r="K13" i="32"/>
  <c r="H13" i="32"/>
  <c r="E13" i="32"/>
  <c r="R12" i="32"/>
  <c r="Q12" i="32"/>
  <c r="P12" i="32"/>
  <c r="K12" i="32"/>
  <c r="H12" i="32"/>
  <c r="E12" i="32"/>
  <c r="R11" i="32"/>
  <c r="Q11" i="32"/>
  <c r="P11" i="32"/>
  <c r="K11" i="32"/>
  <c r="H11" i="32"/>
  <c r="E11" i="32"/>
  <c r="R10" i="32"/>
  <c r="Q10" i="32"/>
  <c r="P10" i="32"/>
  <c r="K10" i="32"/>
  <c r="H10" i="32"/>
  <c r="E10" i="32"/>
  <c r="R9" i="32"/>
  <c r="Q9" i="32"/>
  <c r="P9" i="32"/>
  <c r="K9" i="32"/>
  <c r="H9" i="32"/>
  <c r="E9" i="32"/>
  <c r="R8" i="32"/>
  <c r="Q8" i="32"/>
  <c r="P8" i="32"/>
  <c r="K8" i="32"/>
  <c r="H8" i="32"/>
  <c r="E8" i="32"/>
  <c r="R7" i="32"/>
  <c r="Q7" i="32"/>
  <c r="P7" i="32"/>
  <c r="K7" i="32"/>
  <c r="H7" i="32"/>
  <c r="E7" i="32"/>
  <c r="E15" i="32" l="1"/>
  <c r="H15" i="32"/>
  <c r="K15" i="32"/>
  <c r="E25" i="32"/>
  <c r="H25" i="32"/>
  <c r="K25" i="32"/>
  <c r="R7" i="30"/>
  <c r="R65" i="30" l="1"/>
  <c r="Q65" i="30"/>
  <c r="P65" i="30"/>
  <c r="K65" i="30"/>
  <c r="H65" i="30"/>
  <c r="E65" i="30"/>
  <c r="R64" i="30"/>
  <c r="Q64" i="30"/>
  <c r="P64" i="30"/>
  <c r="K64" i="30"/>
  <c r="H64" i="30"/>
  <c r="E64" i="30"/>
  <c r="R63" i="30"/>
  <c r="Q63" i="30"/>
  <c r="P63" i="30"/>
  <c r="K63" i="30"/>
  <c r="H63" i="30"/>
  <c r="E63" i="30"/>
  <c r="R62" i="30"/>
  <c r="Q62" i="30"/>
  <c r="P62" i="30"/>
  <c r="K62" i="30"/>
  <c r="H62" i="30"/>
  <c r="E62" i="30"/>
  <c r="R61" i="30"/>
  <c r="Q61" i="30"/>
  <c r="P61" i="30"/>
  <c r="K61" i="30"/>
  <c r="H61" i="30"/>
  <c r="E61" i="30"/>
  <c r="R60" i="30"/>
  <c r="Q60" i="30"/>
  <c r="P60" i="30"/>
  <c r="K60" i="30"/>
  <c r="H60" i="30"/>
  <c r="E60" i="30"/>
  <c r="R59" i="30"/>
  <c r="Q59" i="30"/>
  <c r="P59" i="30"/>
  <c r="K59" i="30"/>
  <c r="H59" i="30"/>
  <c r="E59" i="30"/>
  <c r="H58" i="30"/>
  <c r="E58" i="30"/>
  <c r="R57" i="30"/>
  <c r="Q57" i="30"/>
  <c r="P57" i="30"/>
  <c r="K57" i="30"/>
  <c r="H57" i="30"/>
  <c r="E57" i="30"/>
  <c r="R56" i="30"/>
  <c r="Q56" i="30"/>
  <c r="P56" i="30"/>
  <c r="K56" i="30"/>
  <c r="H56" i="30"/>
  <c r="E56" i="30"/>
  <c r="R55" i="30"/>
  <c r="Q55" i="30"/>
  <c r="P55" i="30"/>
  <c r="K55" i="30"/>
  <c r="H55" i="30"/>
  <c r="E55" i="30"/>
  <c r="R54" i="30"/>
  <c r="Q54" i="30"/>
  <c r="P54" i="30"/>
  <c r="K54" i="30"/>
  <c r="H54" i="30"/>
  <c r="E54" i="30"/>
  <c r="K53" i="30"/>
  <c r="H53" i="30"/>
  <c r="E53" i="30"/>
  <c r="R52" i="30"/>
  <c r="Q52" i="30"/>
  <c r="P52" i="30"/>
  <c r="K52" i="30"/>
  <c r="H52" i="30"/>
  <c r="E52" i="30"/>
  <c r="R51" i="30"/>
  <c r="Q51" i="30"/>
  <c r="P51" i="30"/>
  <c r="K51" i="30"/>
  <c r="H51" i="30"/>
  <c r="E51" i="30"/>
  <c r="R50" i="30"/>
  <c r="Q50" i="30"/>
  <c r="P50" i="30"/>
  <c r="K50" i="30"/>
  <c r="H50" i="30"/>
  <c r="E50" i="30"/>
  <c r="R49" i="30"/>
  <c r="Q49" i="30"/>
  <c r="P49" i="30"/>
  <c r="K49" i="30"/>
  <c r="H49" i="30"/>
  <c r="E49" i="30"/>
  <c r="Q48" i="30"/>
  <c r="P48" i="30"/>
  <c r="K48" i="30"/>
  <c r="H48" i="30"/>
  <c r="E48" i="30"/>
  <c r="R47" i="30"/>
  <c r="Q47" i="30"/>
  <c r="P47" i="30"/>
  <c r="K47" i="30"/>
  <c r="H47" i="30"/>
  <c r="E47" i="30"/>
  <c r="R46" i="30"/>
  <c r="Q46" i="30"/>
  <c r="P46" i="30"/>
  <c r="K46" i="30"/>
  <c r="H46" i="30"/>
  <c r="E46" i="30"/>
  <c r="R45" i="30"/>
  <c r="Q45" i="30"/>
  <c r="P45" i="30"/>
  <c r="K45" i="30"/>
  <c r="H45" i="30"/>
  <c r="E45" i="30"/>
  <c r="R44" i="30"/>
  <c r="Q44" i="30"/>
  <c r="P44" i="30"/>
  <c r="K44" i="30"/>
  <c r="H44" i="30"/>
  <c r="E44" i="30"/>
  <c r="R43" i="30"/>
  <c r="Q43" i="30"/>
  <c r="P43" i="30"/>
  <c r="K43" i="30"/>
  <c r="H43" i="30"/>
  <c r="E43" i="30"/>
  <c r="R42" i="30"/>
  <c r="Q42" i="30"/>
  <c r="P42" i="30"/>
  <c r="K42" i="30"/>
  <c r="H42" i="30"/>
  <c r="E42" i="30"/>
  <c r="R41" i="30"/>
  <c r="Q41" i="30"/>
  <c r="P41" i="30"/>
  <c r="K41" i="30"/>
  <c r="H41" i="30"/>
  <c r="E41" i="30"/>
  <c r="R40" i="30"/>
  <c r="Q40" i="30"/>
  <c r="P40" i="30"/>
  <c r="K40" i="30"/>
  <c r="H40" i="30"/>
  <c r="E40" i="30"/>
  <c r="R39" i="30"/>
  <c r="Q39" i="30"/>
  <c r="P39" i="30"/>
  <c r="K39" i="30"/>
  <c r="H39" i="30"/>
  <c r="E39" i="30"/>
  <c r="R38" i="30"/>
  <c r="Q38" i="30"/>
  <c r="P38" i="30"/>
  <c r="K38" i="30"/>
  <c r="H38" i="30"/>
  <c r="E38" i="30"/>
  <c r="R37" i="30"/>
  <c r="Q37" i="30"/>
  <c r="P37" i="30"/>
  <c r="K37" i="30"/>
  <c r="H37" i="30"/>
  <c r="E37" i="30"/>
  <c r="R36" i="30"/>
  <c r="Q36" i="30"/>
  <c r="P36" i="30"/>
  <c r="K36" i="30"/>
  <c r="H36" i="30"/>
  <c r="E36" i="30"/>
  <c r="R35" i="30"/>
  <c r="Q35" i="30"/>
  <c r="P35" i="30"/>
  <c r="K35" i="30"/>
  <c r="H35" i="30"/>
  <c r="E35" i="30"/>
  <c r="R34" i="30"/>
  <c r="Q34" i="30"/>
  <c r="P34" i="30"/>
  <c r="K34" i="30"/>
  <c r="H34" i="30"/>
  <c r="E34" i="30"/>
  <c r="R33" i="30"/>
  <c r="Q33" i="30"/>
  <c r="P33" i="30"/>
  <c r="K33" i="30"/>
  <c r="H33" i="30"/>
  <c r="E33" i="30"/>
  <c r="R32" i="30"/>
  <c r="Q32" i="30"/>
  <c r="P32" i="30"/>
  <c r="K32" i="30"/>
  <c r="H32" i="30"/>
  <c r="E32" i="30"/>
  <c r="R31" i="30"/>
  <c r="Q31" i="30"/>
  <c r="P31" i="30"/>
  <c r="K31" i="30"/>
  <c r="H31" i="30"/>
  <c r="E31" i="30"/>
  <c r="R30" i="30"/>
  <c r="Q30" i="30"/>
  <c r="P30" i="30"/>
  <c r="K30" i="30"/>
  <c r="H30" i="30"/>
  <c r="E30" i="30"/>
  <c r="R29" i="30"/>
  <c r="Q29" i="30"/>
  <c r="P29" i="30"/>
  <c r="K29" i="30"/>
  <c r="H29" i="30"/>
  <c r="E29" i="30"/>
  <c r="R28" i="30"/>
  <c r="Q28" i="30"/>
  <c r="P28" i="30"/>
  <c r="K28" i="30"/>
  <c r="H28" i="30"/>
  <c r="E28" i="30"/>
  <c r="R27" i="30"/>
  <c r="Q27" i="30"/>
  <c r="P27" i="30"/>
  <c r="K27" i="30"/>
  <c r="H27" i="30"/>
  <c r="E27" i="30"/>
  <c r="O25" i="30"/>
  <c r="N25" i="30"/>
  <c r="M25" i="30"/>
  <c r="J25" i="30"/>
  <c r="R25" i="30" s="1"/>
  <c r="I25" i="30"/>
  <c r="G25" i="30"/>
  <c r="Q25" i="30" s="1"/>
  <c r="F25" i="30"/>
  <c r="D25" i="30"/>
  <c r="P25" i="30" s="1"/>
  <c r="C25" i="30"/>
  <c r="R24" i="30"/>
  <c r="Q24" i="30"/>
  <c r="P24" i="30"/>
  <c r="K24" i="30"/>
  <c r="H24" i="30"/>
  <c r="E24" i="30"/>
  <c r="R23" i="30"/>
  <c r="Q23" i="30"/>
  <c r="P23" i="30"/>
  <c r="K23" i="30"/>
  <c r="H23" i="30"/>
  <c r="E23" i="30"/>
  <c r="R22" i="30"/>
  <c r="Q22" i="30"/>
  <c r="P22" i="30"/>
  <c r="K22" i="30"/>
  <c r="H22" i="30"/>
  <c r="E22" i="30"/>
  <c r="R21" i="30"/>
  <c r="Q21" i="30"/>
  <c r="P21" i="30"/>
  <c r="K21" i="30"/>
  <c r="H21" i="30"/>
  <c r="E21" i="30"/>
  <c r="R20" i="30"/>
  <c r="Q20" i="30"/>
  <c r="P20" i="30"/>
  <c r="K20" i="30"/>
  <c r="H20" i="30"/>
  <c r="E20" i="30"/>
  <c r="R19" i="30"/>
  <c r="Q19" i="30"/>
  <c r="P19" i="30"/>
  <c r="K19" i="30"/>
  <c r="H19" i="30"/>
  <c r="E19" i="30"/>
  <c r="R18" i="30"/>
  <c r="Q18" i="30"/>
  <c r="P18" i="30"/>
  <c r="K18" i="30"/>
  <c r="H18" i="30"/>
  <c r="E18" i="30"/>
  <c r="R17" i="30"/>
  <c r="Q17" i="30"/>
  <c r="P17" i="30"/>
  <c r="K17" i="30"/>
  <c r="H17" i="30"/>
  <c r="E17" i="30"/>
  <c r="O15" i="30"/>
  <c r="N15" i="30"/>
  <c r="M15" i="30"/>
  <c r="J15" i="30"/>
  <c r="R15" i="30" s="1"/>
  <c r="I15" i="30"/>
  <c r="G15" i="30"/>
  <c r="Q15" i="30" s="1"/>
  <c r="F15" i="30"/>
  <c r="D15" i="30"/>
  <c r="P15" i="30" s="1"/>
  <c r="C15" i="30"/>
  <c r="R14" i="30"/>
  <c r="Q14" i="30"/>
  <c r="P14" i="30"/>
  <c r="K14" i="30"/>
  <c r="H14" i="30"/>
  <c r="E14" i="30"/>
  <c r="R13" i="30"/>
  <c r="Q13" i="30"/>
  <c r="P13" i="30"/>
  <c r="K13" i="30"/>
  <c r="H13" i="30"/>
  <c r="E13" i="30"/>
  <c r="R12" i="30"/>
  <c r="Q12" i="30"/>
  <c r="P12" i="30"/>
  <c r="K12" i="30"/>
  <c r="H12" i="30"/>
  <c r="E12" i="30"/>
  <c r="R11" i="30"/>
  <c r="Q11" i="30"/>
  <c r="P11" i="30"/>
  <c r="K11" i="30"/>
  <c r="H11" i="30"/>
  <c r="E11" i="30"/>
  <c r="R10" i="30"/>
  <c r="Q10" i="30"/>
  <c r="P10" i="30"/>
  <c r="K10" i="30"/>
  <c r="H10" i="30"/>
  <c r="E10" i="30"/>
  <c r="R9" i="30"/>
  <c r="Q9" i="30"/>
  <c r="P9" i="30"/>
  <c r="K9" i="30"/>
  <c r="H9" i="30"/>
  <c r="E9" i="30"/>
  <c r="R8" i="30"/>
  <c r="Q8" i="30"/>
  <c r="P8" i="30"/>
  <c r="K8" i="30"/>
  <c r="H8" i="30"/>
  <c r="E8" i="30"/>
  <c r="Q7" i="30"/>
  <c r="P7" i="30"/>
  <c r="K7" i="30"/>
  <c r="H7" i="30"/>
  <c r="E7" i="30"/>
  <c r="E15" i="30" l="1"/>
  <c r="H15" i="30"/>
  <c r="K15" i="30"/>
  <c r="E25" i="30"/>
  <c r="H25" i="30"/>
  <c r="K25" i="30"/>
  <c r="R65" i="29"/>
  <c r="Q65" i="29"/>
  <c r="P65" i="29"/>
  <c r="K65" i="29"/>
  <c r="H65" i="29"/>
  <c r="E65" i="29"/>
  <c r="R64" i="29"/>
  <c r="Q64" i="29"/>
  <c r="P64" i="29"/>
  <c r="K64" i="29"/>
  <c r="H64" i="29"/>
  <c r="E64" i="29"/>
  <c r="R63" i="29"/>
  <c r="Q63" i="29"/>
  <c r="P63" i="29"/>
  <c r="K63" i="29"/>
  <c r="H63" i="29"/>
  <c r="E63" i="29"/>
  <c r="R62" i="29"/>
  <c r="Q62" i="29"/>
  <c r="P62" i="29"/>
  <c r="K62" i="29"/>
  <c r="H62" i="29"/>
  <c r="E62" i="29"/>
  <c r="R61" i="29"/>
  <c r="Q61" i="29"/>
  <c r="P61" i="29"/>
  <c r="K61" i="29"/>
  <c r="H61" i="29"/>
  <c r="E61" i="29"/>
  <c r="R60" i="29"/>
  <c r="Q60" i="29"/>
  <c r="P60" i="29"/>
  <c r="K60" i="29"/>
  <c r="H60" i="29"/>
  <c r="E60" i="29"/>
  <c r="R59" i="29"/>
  <c r="Q59" i="29"/>
  <c r="P59" i="29"/>
  <c r="K59" i="29"/>
  <c r="H59" i="29"/>
  <c r="E59" i="29"/>
  <c r="H58" i="29"/>
  <c r="E58" i="29"/>
  <c r="R57" i="29"/>
  <c r="Q57" i="29"/>
  <c r="P57" i="29"/>
  <c r="K57" i="29"/>
  <c r="H57" i="29"/>
  <c r="E57" i="29"/>
  <c r="R56" i="29"/>
  <c r="Q56" i="29"/>
  <c r="P56" i="29"/>
  <c r="K56" i="29"/>
  <c r="H56" i="29"/>
  <c r="E56" i="29"/>
  <c r="R55" i="29"/>
  <c r="Q55" i="29"/>
  <c r="P55" i="29"/>
  <c r="K55" i="29"/>
  <c r="H55" i="29"/>
  <c r="E55" i="29"/>
  <c r="R54" i="29"/>
  <c r="Q54" i="29"/>
  <c r="P54" i="29"/>
  <c r="K54" i="29"/>
  <c r="H54" i="29"/>
  <c r="E54" i="29"/>
  <c r="K53" i="29"/>
  <c r="H53" i="29"/>
  <c r="E53" i="29"/>
  <c r="R52" i="29"/>
  <c r="Q52" i="29"/>
  <c r="P52" i="29"/>
  <c r="K52" i="29"/>
  <c r="H52" i="29"/>
  <c r="E52" i="29"/>
  <c r="R51" i="29"/>
  <c r="Q51" i="29"/>
  <c r="P51" i="29"/>
  <c r="K51" i="29"/>
  <c r="H51" i="29"/>
  <c r="E51" i="29"/>
  <c r="R50" i="29"/>
  <c r="Q50" i="29"/>
  <c r="P50" i="29"/>
  <c r="K50" i="29"/>
  <c r="H50" i="29"/>
  <c r="E50" i="29"/>
  <c r="R49" i="29"/>
  <c r="Q49" i="29"/>
  <c r="P49" i="29"/>
  <c r="K49" i="29"/>
  <c r="H49" i="29"/>
  <c r="E49" i="29"/>
  <c r="Q48" i="29"/>
  <c r="P48" i="29"/>
  <c r="K48" i="29"/>
  <c r="H48" i="29"/>
  <c r="E48" i="29"/>
  <c r="R47" i="29"/>
  <c r="Q47" i="29"/>
  <c r="P47" i="29"/>
  <c r="K47" i="29"/>
  <c r="H47" i="29"/>
  <c r="E47" i="29"/>
  <c r="R46" i="29"/>
  <c r="Q46" i="29"/>
  <c r="P46" i="29"/>
  <c r="K46" i="29"/>
  <c r="H46" i="29"/>
  <c r="E46" i="29"/>
  <c r="R45" i="29"/>
  <c r="Q45" i="29"/>
  <c r="P45" i="29"/>
  <c r="K45" i="29"/>
  <c r="H45" i="29"/>
  <c r="E45" i="29"/>
  <c r="R44" i="29"/>
  <c r="Q44" i="29"/>
  <c r="P44" i="29"/>
  <c r="K44" i="29"/>
  <c r="H44" i="29"/>
  <c r="E44" i="29"/>
  <c r="R43" i="29"/>
  <c r="Q43" i="29"/>
  <c r="P43" i="29"/>
  <c r="K43" i="29"/>
  <c r="H43" i="29"/>
  <c r="E43" i="29"/>
  <c r="R42" i="29"/>
  <c r="Q42" i="29"/>
  <c r="P42" i="29"/>
  <c r="K42" i="29"/>
  <c r="H42" i="29"/>
  <c r="E42" i="29"/>
  <c r="R41" i="29"/>
  <c r="Q41" i="29"/>
  <c r="P41" i="29"/>
  <c r="K41" i="29"/>
  <c r="H41" i="29"/>
  <c r="E41" i="29"/>
  <c r="R40" i="29"/>
  <c r="Q40" i="29"/>
  <c r="P40" i="29"/>
  <c r="K40" i="29"/>
  <c r="H40" i="29"/>
  <c r="E40" i="29"/>
  <c r="R39" i="29"/>
  <c r="Q39" i="29"/>
  <c r="P39" i="29"/>
  <c r="K39" i="29"/>
  <c r="H39" i="29"/>
  <c r="E39" i="29"/>
  <c r="R38" i="29"/>
  <c r="Q38" i="29"/>
  <c r="P38" i="29"/>
  <c r="K38" i="29"/>
  <c r="H38" i="29"/>
  <c r="E38" i="29"/>
  <c r="R37" i="29"/>
  <c r="Q37" i="29"/>
  <c r="P37" i="29"/>
  <c r="K37" i="29"/>
  <c r="H37" i="29"/>
  <c r="E37" i="29"/>
  <c r="R36" i="29"/>
  <c r="Q36" i="29"/>
  <c r="P36" i="29"/>
  <c r="K36" i="29"/>
  <c r="H36" i="29"/>
  <c r="E36" i="29"/>
  <c r="R35" i="29"/>
  <c r="Q35" i="29"/>
  <c r="P35" i="29"/>
  <c r="K35" i="29"/>
  <c r="H35" i="29"/>
  <c r="E35" i="29"/>
  <c r="R34" i="29"/>
  <c r="Q34" i="29"/>
  <c r="P34" i="29"/>
  <c r="K34" i="29"/>
  <c r="H34" i="29"/>
  <c r="E34" i="29"/>
  <c r="R33" i="29"/>
  <c r="Q33" i="29"/>
  <c r="P33" i="29"/>
  <c r="K33" i="29"/>
  <c r="H33" i="29"/>
  <c r="E33" i="29"/>
  <c r="R32" i="29"/>
  <c r="Q32" i="29"/>
  <c r="P32" i="29"/>
  <c r="K32" i="29"/>
  <c r="H32" i="29"/>
  <c r="E32" i="29"/>
  <c r="R31" i="29"/>
  <c r="Q31" i="29"/>
  <c r="P31" i="29"/>
  <c r="K31" i="29"/>
  <c r="H31" i="29"/>
  <c r="E31" i="29"/>
  <c r="R30" i="29"/>
  <c r="Q30" i="29"/>
  <c r="P30" i="29"/>
  <c r="K30" i="29"/>
  <c r="H30" i="29"/>
  <c r="E30" i="29"/>
  <c r="R29" i="29"/>
  <c r="Q29" i="29"/>
  <c r="P29" i="29"/>
  <c r="K29" i="29"/>
  <c r="H29" i="29"/>
  <c r="E29" i="29"/>
  <c r="R28" i="29"/>
  <c r="Q28" i="29"/>
  <c r="P28" i="29"/>
  <c r="K28" i="29"/>
  <c r="H28" i="29"/>
  <c r="E28" i="29"/>
  <c r="R27" i="29"/>
  <c r="Q27" i="29"/>
  <c r="P27" i="29"/>
  <c r="K27" i="29"/>
  <c r="H27" i="29"/>
  <c r="E27" i="29"/>
  <c r="O25" i="29"/>
  <c r="N25" i="29"/>
  <c r="M25" i="29"/>
  <c r="J25" i="29"/>
  <c r="R25" i="29" s="1"/>
  <c r="I25" i="29"/>
  <c r="G25" i="29"/>
  <c r="Q25" i="29" s="1"/>
  <c r="F25" i="29"/>
  <c r="D25" i="29"/>
  <c r="P25" i="29" s="1"/>
  <c r="C25" i="29"/>
  <c r="R24" i="29"/>
  <c r="Q24" i="29"/>
  <c r="P24" i="29"/>
  <c r="K24" i="29"/>
  <c r="H24" i="29"/>
  <c r="E24" i="29"/>
  <c r="R23" i="29"/>
  <c r="Q23" i="29"/>
  <c r="P23" i="29"/>
  <c r="K23" i="29"/>
  <c r="H23" i="29"/>
  <c r="E23" i="29"/>
  <c r="R22" i="29"/>
  <c r="Q22" i="29"/>
  <c r="P22" i="29"/>
  <c r="K22" i="29"/>
  <c r="H22" i="29"/>
  <c r="E22" i="29"/>
  <c r="R21" i="29"/>
  <c r="Q21" i="29"/>
  <c r="P21" i="29"/>
  <c r="K21" i="29"/>
  <c r="H21" i="29"/>
  <c r="E21" i="29"/>
  <c r="R20" i="29"/>
  <c r="Q20" i="29"/>
  <c r="P20" i="29"/>
  <c r="K20" i="29"/>
  <c r="H20" i="29"/>
  <c r="E20" i="29"/>
  <c r="R19" i="29"/>
  <c r="Q19" i="29"/>
  <c r="P19" i="29"/>
  <c r="K19" i="29"/>
  <c r="H19" i="29"/>
  <c r="E19" i="29"/>
  <c r="R18" i="29"/>
  <c r="Q18" i="29"/>
  <c r="P18" i="29"/>
  <c r="K18" i="29"/>
  <c r="H18" i="29"/>
  <c r="E18" i="29"/>
  <c r="R17" i="29"/>
  <c r="Q17" i="29"/>
  <c r="P17" i="29"/>
  <c r="K17" i="29"/>
  <c r="H17" i="29"/>
  <c r="E17" i="29"/>
  <c r="O15" i="29"/>
  <c r="N15" i="29"/>
  <c r="M15" i="29"/>
  <c r="J15" i="29"/>
  <c r="R15" i="29" s="1"/>
  <c r="I15" i="29"/>
  <c r="G15" i="29"/>
  <c r="Q15" i="29" s="1"/>
  <c r="F15" i="29"/>
  <c r="D15" i="29"/>
  <c r="P15" i="29" s="1"/>
  <c r="C15" i="29"/>
  <c r="R14" i="29"/>
  <c r="Q14" i="29"/>
  <c r="P14" i="29"/>
  <c r="K14" i="29"/>
  <c r="H14" i="29"/>
  <c r="E14" i="29"/>
  <c r="R13" i="29"/>
  <c r="Q13" i="29"/>
  <c r="P13" i="29"/>
  <c r="K13" i="29"/>
  <c r="H13" i="29"/>
  <c r="E13" i="29"/>
  <c r="R12" i="29"/>
  <c r="Q12" i="29"/>
  <c r="P12" i="29"/>
  <c r="K12" i="29"/>
  <c r="H12" i="29"/>
  <c r="E12" i="29"/>
  <c r="R11" i="29"/>
  <c r="Q11" i="29"/>
  <c r="P11" i="29"/>
  <c r="K11" i="29"/>
  <c r="H11" i="29"/>
  <c r="E11" i="29"/>
  <c r="R10" i="29"/>
  <c r="Q10" i="29"/>
  <c r="P10" i="29"/>
  <c r="K10" i="29"/>
  <c r="H10" i="29"/>
  <c r="E10" i="29"/>
  <c r="R9" i="29"/>
  <c r="Q9" i="29"/>
  <c r="P9" i="29"/>
  <c r="K9" i="29"/>
  <c r="H9" i="29"/>
  <c r="E9" i="29"/>
  <c r="R8" i="29"/>
  <c r="Q8" i="29"/>
  <c r="P8" i="29"/>
  <c r="K8" i="29"/>
  <c r="H8" i="29"/>
  <c r="E8" i="29"/>
  <c r="R7" i="29"/>
  <c r="Q7" i="29"/>
  <c r="P7" i="29"/>
  <c r="K7" i="29"/>
  <c r="H7" i="29"/>
  <c r="E7" i="29"/>
  <c r="E15" i="29" l="1"/>
  <c r="H15" i="29"/>
  <c r="K15" i="29"/>
  <c r="E25" i="29"/>
  <c r="H25" i="29"/>
  <c r="K25" i="29"/>
  <c r="R65" i="28"/>
  <c r="Q65" i="28"/>
  <c r="P65" i="28"/>
  <c r="K65" i="28"/>
  <c r="H65" i="28"/>
  <c r="E65" i="28"/>
  <c r="R64" i="28"/>
  <c r="Q64" i="28"/>
  <c r="P64" i="28"/>
  <c r="K64" i="28"/>
  <c r="H64" i="28"/>
  <c r="E64" i="28"/>
  <c r="R63" i="28"/>
  <c r="Q63" i="28"/>
  <c r="P63" i="28"/>
  <c r="K63" i="28"/>
  <c r="H63" i="28"/>
  <c r="E63" i="28"/>
  <c r="R62" i="28"/>
  <c r="Q62" i="28"/>
  <c r="P62" i="28"/>
  <c r="K62" i="28"/>
  <c r="H62" i="28"/>
  <c r="E62" i="28"/>
  <c r="R61" i="28"/>
  <c r="Q61" i="28"/>
  <c r="P61" i="28"/>
  <c r="K61" i="28"/>
  <c r="H61" i="28"/>
  <c r="E61" i="28"/>
  <c r="R60" i="28"/>
  <c r="Q60" i="28"/>
  <c r="P60" i="28"/>
  <c r="K60" i="28"/>
  <c r="H60" i="28"/>
  <c r="E60" i="28"/>
  <c r="R59" i="28"/>
  <c r="Q59" i="28"/>
  <c r="P59" i="28"/>
  <c r="K59" i="28"/>
  <c r="H59" i="28"/>
  <c r="E59" i="28"/>
  <c r="H58" i="28"/>
  <c r="E58" i="28"/>
  <c r="R57" i="28"/>
  <c r="Q57" i="28"/>
  <c r="P57" i="28"/>
  <c r="K57" i="28"/>
  <c r="H57" i="28"/>
  <c r="E57" i="28"/>
  <c r="R56" i="28"/>
  <c r="Q56" i="28"/>
  <c r="P56" i="28"/>
  <c r="K56" i="28"/>
  <c r="H56" i="28"/>
  <c r="E56" i="28"/>
  <c r="R55" i="28"/>
  <c r="Q55" i="28"/>
  <c r="P55" i="28"/>
  <c r="K55" i="28"/>
  <c r="H55" i="28"/>
  <c r="E55" i="28"/>
  <c r="R54" i="28"/>
  <c r="Q54" i="28"/>
  <c r="P54" i="28"/>
  <c r="K54" i="28"/>
  <c r="H54" i="28"/>
  <c r="E54" i="28"/>
  <c r="K53" i="28"/>
  <c r="H53" i="28"/>
  <c r="E53" i="28"/>
  <c r="R52" i="28"/>
  <c r="Q52" i="28"/>
  <c r="P52" i="28"/>
  <c r="K52" i="28"/>
  <c r="H52" i="28"/>
  <c r="E52" i="28"/>
  <c r="R51" i="28"/>
  <c r="Q51" i="28"/>
  <c r="P51" i="28"/>
  <c r="K51" i="28"/>
  <c r="H51" i="28"/>
  <c r="E51" i="28"/>
  <c r="R50" i="28"/>
  <c r="Q50" i="28"/>
  <c r="P50" i="28"/>
  <c r="K50" i="28"/>
  <c r="H50" i="28"/>
  <c r="E50" i="28"/>
  <c r="R49" i="28"/>
  <c r="Q49" i="28"/>
  <c r="P49" i="28"/>
  <c r="K49" i="28"/>
  <c r="H49" i="28"/>
  <c r="E49" i="28"/>
  <c r="Q48" i="28"/>
  <c r="P48" i="28"/>
  <c r="K48" i="28"/>
  <c r="H48" i="28"/>
  <c r="E48" i="28"/>
  <c r="R47" i="28"/>
  <c r="Q47" i="28"/>
  <c r="P47" i="28"/>
  <c r="K47" i="28"/>
  <c r="H47" i="28"/>
  <c r="E47" i="28"/>
  <c r="R46" i="28"/>
  <c r="Q46" i="28"/>
  <c r="P46" i="28"/>
  <c r="K46" i="28"/>
  <c r="H46" i="28"/>
  <c r="E46" i="28"/>
  <c r="R45" i="28"/>
  <c r="Q45" i="28"/>
  <c r="P45" i="28"/>
  <c r="K45" i="28"/>
  <c r="H45" i="28"/>
  <c r="E45" i="28"/>
  <c r="R44" i="28"/>
  <c r="Q44" i="28"/>
  <c r="P44" i="28"/>
  <c r="K44" i="28"/>
  <c r="H44" i="28"/>
  <c r="E44" i="28"/>
  <c r="R43" i="28"/>
  <c r="Q43" i="28"/>
  <c r="P43" i="28"/>
  <c r="K43" i="28"/>
  <c r="H43" i="28"/>
  <c r="E43" i="28"/>
  <c r="R42" i="28"/>
  <c r="Q42" i="28"/>
  <c r="P42" i="28"/>
  <c r="K42" i="28"/>
  <c r="H42" i="28"/>
  <c r="E42" i="28"/>
  <c r="R41" i="28"/>
  <c r="Q41" i="28"/>
  <c r="P41" i="28"/>
  <c r="K41" i="28"/>
  <c r="H41" i="28"/>
  <c r="E41" i="28"/>
  <c r="R40" i="28"/>
  <c r="Q40" i="28"/>
  <c r="P40" i="28"/>
  <c r="K40" i="28"/>
  <c r="H40" i="28"/>
  <c r="E40" i="28"/>
  <c r="R39" i="28"/>
  <c r="Q39" i="28"/>
  <c r="P39" i="28"/>
  <c r="K39" i="28"/>
  <c r="H39" i="28"/>
  <c r="E39" i="28"/>
  <c r="R38" i="28"/>
  <c r="Q38" i="28"/>
  <c r="P38" i="28"/>
  <c r="K38" i="28"/>
  <c r="H38" i="28"/>
  <c r="E38" i="28"/>
  <c r="R37" i="28"/>
  <c r="Q37" i="28"/>
  <c r="P37" i="28"/>
  <c r="K37" i="28"/>
  <c r="H37" i="28"/>
  <c r="E37" i="28"/>
  <c r="R36" i="28"/>
  <c r="Q36" i="28"/>
  <c r="P36" i="28"/>
  <c r="K36" i="28"/>
  <c r="H36" i="28"/>
  <c r="E36" i="28"/>
  <c r="R35" i="28"/>
  <c r="Q35" i="28"/>
  <c r="P35" i="28"/>
  <c r="K35" i="28"/>
  <c r="H35" i="28"/>
  <c r="E35" i="28"/>
  <c r="R34" i="28"/>
  <c r="Q34" i="28"/>
  <c r="P34" i="28"/>
  <c r="K34" i="28"/>
  <c r="H34" i="28"/>
  <c r="E34" i="28"/>
  <c r="R33" i="28"/>
  <c r="Q33" i="28"/>
  <c r="P33" i="28"/>
  <c r="K33" i="28"/>
  <c r="H33" i="28"/>
  <c r="E33" i="28"/>
  <c r="R32" i="28"/>
  <c r="Q32" i="28"/>
  <c r="P32" i="28"/>
  <c r="K32" i="28"/>
  <c r="H32" i="28"/>
  <c r="E32" i="28"/>
  <c r="R31" i="28"/>
  <c r="Q31" i="28"/>
  <c r="P31" i="28"/>
  <c r="K31" i="28"/>
  <c r="H31" i="28"/>
  <c r="E31" i="28"/>
  <c r="R30" i="28"/>
  <c r="Q30" i="28"/>
  <c r="P30" i="28"/>
  <c r="K30" i="28"/>
  <c r="H30" i="28"/>
  <c r="E30" i="28"/>
  <c r="R29" i="28"/>
  <c r="Q29" i="28"/>
  <c r="P29" i="28"/>
  <c r="K29" i="28"/>
  <c r="H29" i="28"/>
  <c r="E29" i="28"/>
  <c r="R28" i="28"/>
  <c r="Q28" i="28"/>
  <c r="P28" i="28"/>
  <c r="K28" i="28"/>
  <c r="H28" i="28"/>
  <c r="E28" i="28"/>
  <c r="R27" i="28"/>
  <c r="Q27" i="28"/>
  <c r="P27" i="28"/>
  <c r="K27" i="28"/>
  <c r="H27" i="28"/>
  <c r="E27" i="28"/>
  <c r="O25" i="28"/>
  <c r="N25" i="28"/>
  <c r="M25" i="28"/>
  <c r="J25" i="28"/>
  <c r="I25" i="28"/>
  <c r="G25" i="28"/>
  <c r="Q25" i="28" s="1"/>
  <c r="F25" i="28"/>
  <c r="D25" i="28"/>
  <c r="P25" i="28" s="1"/>
  <c r="C25" i="28"/>
  <c r="R24" i="28"/>
  <c r="Q24" i="28"/>
  <c r="P24" i="28"/>
  <c r="K24" i="28"/>
  <c r="H24" i="28"/>
  <c r="E24" i="28"/>
  <c r="R23" i="28"/>
  <c r="Q23" i="28"/>
  <c r="P23" i="28"/>
  <c r="K23" i="28"/>
  <c r="H23" i="28"/>
  <c r="E23" i="28"/>
  <c r="R22" i="28"/>
  <c r="Q22" i="28"/>
  <c r="P22" i="28"/>
  <c r="K22" i="28"/>
  <c r="H22" i="28"/>
  <c r="E22" i="28"/>
  <c r="R21" i="28"/>
  <c r="Q21" i="28"/>
  <c r="P21" i="28"/>
  <c r="K21" i="28"/>
  <c r="H21" i="28"/>
  <c r="E21" i="28"/>
  <c r="R20" i="28"/>
  <c r="Q20" i="28"/>
  <c r="P20" i="28"/>
  <c r="K20" i="28"/>
  <c r="H20" i="28"/>
  <c r="E20" i="28"/>
  <c r="R19" i="28"/>
  <c r="Q19" i="28"/>
  <c r="P19" i="28"/>
  <c r="K19" i="28"/>
  <c r="H19" i="28"/>
  <c r="E19" i="28"/>
  <c r="R18" i="28"/>
  <c r="Q18" i="28"/>
  <c r="P18" i="28"/>
  <c r="K18" i="28"/>
  <c r="H18" i="28"/>
  <c r="E18" i="28"/>
  <c r="R17" i="28"/>
  <c r="Q17" i="28"/>
  <c r="P17" i="28"/>
  <c r="K17" i="28"/>
  <c r="H17" i="28"/>
  <c r="E17" i="28"/>
  <c r="O15" i="28"/>
  <c r="N15" i="28"/>
  <c r="M15" i="28"/>
  <c r="J15" i="28"/>
  <c r="R15" i="28" s="1"/>
  <c r="I15" i="28"/>
  <c r="K15" i="28" s="1"/>
  <c r="G15" i="28"/>
  <c r="Q15" i="28" s="1"/>
  <c r="F15" i="28"/>
  <c r="D15" i="28"/>
  <c r="P15" i="28" s="1"/>
  <c r="C15" i="28"/>
  <c r="R14" i="28"/>
  <c r="Q14" i="28"/>
  <c r="P14" i="28"/>
  <c r="K14" i="28"/>
  <c r="H14" i="28"/>
  <c r="E14" i="28"/>
  <c r="R13" i="28"/>
  <c r="Q13" i="28"/>
  <c r="P13" i="28"/>
  <c r="K13" i="28"/>
  <c r="H13" i="28"/>
  <c r="E13" i="28"/>
  <c r="R12" i="28"/>
  <c r="Q12" i="28"/>
  <c r="P12" i="28"/>
  <c r="K12" i="28"/>
  <c r="H12" i="28"/>
  <c r="E12" i="28"/>
  <c r="R11" i="28"/>
  <c r="Q11" i="28"/>
  <c r="P11" i="28"/>
  <c r="K11" i="28"/>
  <c r="H11" i="28"/>
  <c r="E11" i="28"/>
  <c r="R10" i="28"/>
  <c r="Q10" i="28"/>
  <c r="P10" i="28"/>
  <c r="K10" i="28"/>
  <c r="H10" i="28"/>
  <c r="E10" i="28"/>
  <c r="R9" i="28"/>
  <c r="Q9" i="28"/>
  <c r="P9" i="28"/>
  <c r="K9" i="28"/>
  <c r="H9" i="28"/>
  <c r="E9" i="28"/>
  <c r="R8" i="28"/>
  <c r="Q8" i="28"/>
  <c r="P8" i="28"/>
  <c r="K8" i="28"/>
  <c r="H8" i="28"/>
  <c r="E8" i="28"/>
  <c r="R7" i="28"/>
  <c r="Q7" i="28"/>
  <c r="P7" i="28"/>
  <c r="K7" i="28"/>
  <c r="H7" i="28"/>
  <c r="E7" i="28"/>
  <c r="K25" i="28" l="1"/>
  <c r="H25" i="28"/>
  <c r="E15" i="28"/>
  <c r="H15" i="28"/>
  <c r="E25" i="28"/>
  <c r="R25" i="28"/>
  <c r="R65" i="27"/>
  <c r="Q65" i="27"/>
  <c r="P65" i="27"/>
  <c r="K65" i="27"/>
  <c r="H65" i="27"/>
  <c r="E65" i="27"/>
  <c r="R64" i="27"/>
  <c r="Q64" i="27"/>
  <c r="P64" i="27"/>
  <c r="K64" i="27"/>
  <c r="H64" i="27"/>
  <c r="E64" i="27"/>
  <c r="R63" i="27"/>
  <c r="Q63" i="27"/>
  <c r="P63" i="27"/>
  <c r="K63" i="27"/>
  <c r="H63" i="27"/>
  <c r="E63" i="27"/>
  <c r="R62" i="27"/>
  <c r="Q62" i="27"/>
  <c r="P62" i="27"/>
  <c r="K62" i="27"/>
  <c r="H62" i="27"/>
  <c r="E62" i="27"/>
  <c r="R61" i="27"/>
  <c r="Q61" i="27"/>
  <c r="P61" i="27"/>
  <c r="K61" i="27"/>
  <c r="H61" i="27"/>
  <c r="E61" i="27"/>
  <c r="R60" i="27"/>
  <c r="Q60" i="27"/>
  <c r="P60" i="27"/>
  <c r="K60" i="27"/>
  <c r="H60" i="27"/>
  <c r="E60" i="27"/>
  <c r="R59" i="27"/>
  <c r="Q59" i="27"/>
  <c r="P59" i="27"/>
  <c r="K59" i="27"/>
  <c r="H59" i="27"/>
  <c r="E59" i="27"/>
  <c r="H58" i="27"/>
  <c r="E58" i="27"/>
  <c r="R57" i="27"/>
  <c r="Q57" i="27"/>
  <c r="P57" i="27"/>
  <c r="K57" i="27"/>
  <c r="H57" i="27"/>
  <c r="E57" i="27"/>
  <c r="R56" i="27"/>
  <c r="Q56" i="27"/>
  <c r="P56" i="27"/>
  <c r="K56" i="27"/>
  <c r="H56" i="27"/>
  <c r="E56" i="27"/>
  <c r="R55" i="27"/>
  <c r="Q55" i="27"/>
  <c r="P55" i="27"/>
  <c r="K55" i="27"/>
  <c r="H55" i="27"/>
  <c r="E55" i="27"/>
  <c r="R54" i="27"/>
  <c r="Q54" i="27"/>
  <c r="P54" i="27"/>
  <c r="K54" i="27"/>
  <c r="H54" i="27"/>
  <c r="E54" i="27"/>
  <c r="K53" i="27"/>
  <c r="H53" i="27"/>
  <c r="E53" i="27"/>
  <c r="R52" i="27"/>
  <c r="Q52" i="27"/>
  <c r="P52" i="27"/>
  <c r="K52" i="27"/>
  <c r="H52" i="27"/>
  <c r="E52" i="27"/>
  <c r="R51" i="27"/>
  <c r="Q51" i="27"/>
  <c r="P51" i="27"/>
  <c r="K51" i="27"/>
  <c r="H51" i="27"/>
  <c r="E51" i="27"/>
  <c r="R50" i="27"/>
  <c r="Q50" i="27"/>
  <c r="P50" i="27"/>
  <c r="K50" i="27"/>
  <c r="H50" i="27"/>
  <c r="E50" i="27"/>
  <c r="R49" i="27"/>
  <c r="Q49" i="27"/>
  <c r="P49" i="27"/>
  <c r="K49" i="27"/>
  <c r="H49" i="27"/>
  <c r="E49" i="27"/>
  <c r="Q48" i="27"/>
  <c r="P48" i="27"/>
  <c r="K48" i="27"/>
  <c r="H48" i="27"/>
  <c r="E48" i="27"/>
  <c r="R47" i="27"/>
  <c r="Q47" i="27"/>
  <c r="P47" i="27"/>
  <c r="K47" i="27"/>
  <c r="H47" i="27"/>
  <c r="E47" i="27"/>
  <c r="R46" i="27"/>
  <c r="Q46" i="27"/>
  <c r="P46" i="27"/>
  <c r="K46" i="27"/>
  <c r="H46" i="27"/>
  <c r="E46" i="27"/>
  <c r="R45" i="27"/>
  <c r="Q45" i="27"/>
  <c r="P45" i="27"/>
  <c r="K45" i="27"/>
  <c r="H45" i="27"/>
  <c r="E45" i="27"/>
  <c r="R44" i="27"/>
  <c r="Q44" i="27"/>
  <c r="P44" i="27"/>
  <c r="K44" i="27"/>
  <c r="H44" i="27"/>
  <c r="E44" i="27"/>
  <c r="R43" i="27"/>
  <c r="Q43" i="27"/>
  <c r="P43" i="27"/>
  <c r="K43" i="27"/>
  <c r="H43" i="27"/>
  <c r="E43" i="27"/>
  <c r="R42" i="27"/>
  <c r="Q42" i="27"/>
  <c r="P42" i="27"/>
  <c r="K42" i="27"/>
  <c r="H42" i="27"/>
  <c r="E42" i="27"/>
  <c r="R41" i="27"/>
  <c r="Q41" i="27"/>
  <c r="P41" i="27"/>
  <c r="K41" i="27"/>
  <c r="H41" i="27"/>
  <c r="E41" i="27"/>
  <c r="R40" i="27"/>
  <c r="Q40" i="27"/>
  <c r="P40" i="27"/>
  <c r="K40" i="27"/>
  <c r="H40" i="27"/>
  <c r="E40" i="27"/>
  <c r="R39" i="27"/>
  <c r="Q39" i="27"/>
  <c r="P39" i="27"/>
  <c r="K39" i="27"/>
  <c r="H39" i="27"/>
  <c r="E39" i="27"/>
  <c r="R38" i="27"/>
  <c r="Q38" i="27"/>
  <c r="P38" i="27"/>
  <c r="K38" i="27"/>
  <c r="H38" i="27"/>
  <c r="E38" i="27"/>
  <c r="R37" i="27"/>
  <c r="Q37" i="27"/>
  <c r="P37" i="27"/>
  <c r="K37" i="27"/>
  <c r="H37" i="27"/>
  <c r="E37" i="27"/>
  <c r="R36" i="27"/>
  <c r="Q36" i="27"/>
  <c r="P36" i="27"/>
  <c r="K36" i="27"/>
  <c r="H36" i="27"/>
  <c r="E36" i="27"/>
  <c r="R35" i="27"/>
  <c r="Q35" i="27"/>
  <c r="P35" i="27"/>
  <c r="K35" i="27"/>
  <c r="H35" i="27"/>
  <c r="E35" i="27"/>
  <c r="R34" i="27"/>
  <c r="Q34" i="27"/>
  <c r="P34" i="27"/>
  <c r="K34" i="27"/>
  <c r="H34" i="27"/>
  <c r="E34" i="27"/>
  <c r="R33" i="27"/>
  <c r="Q33" i="27"/>
  <c r="P33" i="27"/>
  <c r="K33" i="27"/>
  <c r="H33" i="27"/>
  <c r="E33" i="27"/>
  <c r="R32" i="27"/>
  <c r="Q32" i="27"/>
  <c r="P32" i="27"/>
  <c r="K32" i="27"/>
  <c r="H32" i="27"/>
  <c r="E32" i="27"/>
  <c r="R31" i="27"/>
  <c r="Q31" i="27"/>
  <c r="P31" i="27"/>
  <c r="K31" i="27"/>
  <c r="H31" i="27"/>
  <c r="E31" i="27"/>
  <c r="R30" i="27"/>
  <c r="Q30" i="27"/>
  <c r="P30" i="27"/>
  <c r="K30" i="27"/>
  <c r="H30" i="27"/>
  <c r="E30" i="27"/>
  <c r="R29" i="27"/>
  <c r="Q29" i="27"/>
  <c r="P29" i="27"/>
  <c r="K29" i="27"/>
  <c r="H29" i="27"/>
  <c r="E29" i="27"/>
  <c r="R28" i="27"/>
  <c r="Q28" i="27"/>
  <c r="P28" i="27"/>
  <c r="K28" i="27"/>
  <c r="H28" i="27"/>
  <c r="E28" i="27"/>
  <c r="R27" i="27"/>
  <c r="Q27" i="27"/>
  <c r="P27" i="27"/>
  <c r="K27" i="27"/>
  <c r="H27" i="27"/>
  <c r="E27" i="27"/>
  <c r="O25" i="27"/>
  <c r="N25" i="27"/>
  <c r="M25" i="27"/>
  <c r="J25" i="27"/>
  <c r="R25" i="27" s="1"/>
  <c r="I25" i="27"/>
  <c r="G25" i="27"/>
  <c r="Q25" i="27" s="1"/>
  <c r="F25" i="27"/>
  <c r="D25" i="27"/>
  <c r="P25" i="27" s="1"/>
  <c r="C25" i="27"/>
  <c r="R24" i="27"/>
  <c r="Q24" i="27"/>
  <c r="P24" i="27"/>
  <c r="K24" i="27"/>
  <c r="H24" i="27"/>
  <c r="E24" i="27"/>
  <c r="R23" i="27"/>
  <c r="Q23" i="27"/>
  <c r="P23" i="27"/>
  <c r="K23" i="27"/>
  <c r="H23" i="27"/>
  <c r="E23" i="27"/>
  <c r="R22" i="27"/>
  <c r="Q22" i="27"/>
  <c r="P22" i="27"/>
  <c r="K22" i="27"/>
  <c r="H22" i="27"/>
  <c r="E22" i="27"/>
  <c r="R21" i="27"/>
  <c r="Q21" i="27"/>
  <c r="P21" i="27"/>
  <c r="K21" i="27"/>
  <c r="H21" i="27"/>
  <c r="E21" i="27"/>
  <c r="R20" i="27"/>
  <c r="Q20" i="27"/>
  <c r="P20" i="27"/>
  <c r="K20" i="27"/>
  <c r="H20" i="27"/>
  <c r="E20" i="27"/>
  <c r="R19" i="27"/>
  <c r="Q19" i="27"/>
  <c r="P19" i="27"/>
  <c r="K19" i="27"/>
  <c r="H19" i="27"/>
  <c r="E19" i="27"/>
  <c r="R18" i="27"/>
  <c r="Q18" i="27"/>
  <c r="P18" i="27"/>
  <c r="K18" i="27"/>
  <c r="H18" i="27"/>
  <c r="E18" i="27"/>
  <c r="R17" i="27"/>
  <c r="Q17" i="27"/>
  <c r="P17" i="27"/>
  <c r="K17" i="27"/>
  <c r="H17" i="27"/>
  <c r="E17" i="27"/>
  <c r="O15" i="27"/>
  <c r="N15" i="27"/>
  <c r="M15" i="27"/>
  <c r="J15" i="27"/>
  <c r="R15" i="27" s="1"/>
  <c r="I15" i="27"/>
  <c r="G15" i="27"/>
  <c r="Q15" i="27" s="1"/>
  <c r="F15" i="27"/>
  <c r="D15" i="27"/>
  <c r="C15" i="27"/>
  <c r="R14" i="27"/>
  <c r="Q14" i="27"/>
  <c r="P14" i="27"/>
  <c r="K14" i="27"/>
  <c r="H14" i="27"/>
  <c r="E14" i="27"/>
  <c r="R13" i="27"/>
  <c r="Q13" i="27"/>
  <c r="P13" i="27"/>
  <c r="K13" i="27"/>
  <c r="H13" i="27"/>
  <c r="E13" i="27"/>
  <c r="R12" i="27"/>
  <c r="Q12" i="27"/>
  <c r="P12" i="27"/>
  <c r="K12" i="27"/>
  <c r="H12" i="27"/>
  <c r="E12" i="27"/>
  <c r="R11" i="27"/>
  <c r="Q11" i="27"/>
  <c r="P11" i="27"/>
  <c r="K11" i="27"/>
  <c r="H11" i="27"/>
  <c r="E11" i="27"/>
  <c r="R10" i="27"/>
  <c r="Q10" i="27"/>
  <c r="P10" i="27"/>
  <c r="K10" i="27"/>
  <c r="H10" i="27"/>
  <c r="E10" i="27"/>
  <c r="R9" i="27"/>
  <c r="Q9" i="27"/>
  <c r="P9" i="27"/>
  <c r="K9" i="27"/>
  <c r="H9" i="27"/>
  <c r="E9" i="27"/>
  <c r="R8" i="27"/>
  <c r="Q8" i="27"/>
  <c r="P8" i="27"/>
  <c r="K8" i="27"/>
  <c r="H8" i="27"/>
  <c r="E8" i="27"/>
  <c r="R7" i="27"/>
  <c r="Q7" i="27"/>
  <c r="P7" i="27"/>
  <c r="K7" i="27"/>
  <c r="H7" i="27"/>
  <c r="E7" i="27"/>
  <c r="K25" i="27" l="1"/>
  <c r="E15" i="27"/>
  <c r="H15" i="27"/>
  <c r="E25" i="27"/>
  <c r="K15" i="27"/>
  <c r="P15" i="27"/>
  <c r="H25" i="27"/>
  <c r="R65" i="26"/>
  <c r="Q65" i="26"/>
  <c r="P65" i="26"/>
  <c r="K65" i="26"/>
  <c r="H65" i="26"/>
  <c r="E65" i="26"/>
  <c r="R64" i="26"/>
  <c r="Q64" i="26"/>
  <c r="P64" i="26"/>
  <c r="K64" i="26"/>
  <c r="H64" i="26"/>
  <c r="E64" i="26"/>
  <c r="R63" i="26"/>
  <c r="Q63" i="26"/>
  <c r="P63" i="26"/>
  <c r="K63" i="26"/>
  <c r="H63" i="26"/>
  <c r="E63" i="26"/>
  <c r="R62" i="26"/>
  <c r="Q62" i="26"/>
  <c r="P62" i="26"/>
  <c r="K62" i="26"/>
  <c r="H62" i="26"/>
  <c r="E62" i="26"/>
  <c r="R61" i="26"/>
  <c r="Q61" i="26"/>
  <c r="P61" i="26"/>
  <c r="K61" i="26"/>
  <c r="H61" i="26"/>
  <c r="E61" i="26"/>
  <c r="R60" i="26"/>
  <c r="Q60" i="26"/>
  <c r="P60" i="26"/>
  <c r="K60" i="26"/>
  <c r="H60" i="26"/>
  <c r="E60" i="26"/>
  <c r="R59" i="26"/>
  <c r="Q59" i="26"/>
  <c r="P59" i="26"/>
  <c r="K59" i="26"/>
  <c r="H59" i="26"/>
  <c r="E59" i="26"/>
  <c r="H58" i="26"/>
  <c r="E58" i="26"/>
  <c r="R57" i="26"/>
  <c r="Q57" i="26"/>
  <c r="P57" i="26"/>
  <c r="K57" i="26"/>
  <c r="H57" i="26"/>
  <c r="E57" i="26"/>
  <c r="R56" i="26"/>
  <c r="Q56" i="26"/>
  <c r="P56" i="26"/>
  <c r="K56" i="26"/>
  <c r="H56" i="26"/>
  <c r="E56" i="26"/>
  <c r="R55" i="26"/>
  <c r="Q55" i="26"/>
  <c r="P55" i="26"/>
  <c r="K55" i="26"/>
  <c r="H55" i="26"/>
  <c r="E55" i="26"/>
  <c r="R54" i="26"/>
  <c r="Q54" i="26"/>
  <c r="P54" i="26"/>
  <c r="K54" i="26"/>
  <c r="H54" i="26"/>
  <c r="E54" i="26"/>
  <c r="K53" i="26"/>
  <c r="H53" i="26"/>
  <c r="E53" i="26"/>
  <c r="R52" i="26"/>
  <c r="Q52" i="26"/>
  <c r="P52" i="26"/>
  <c r="K52" i="26"/>
  <c r="H52" i="26"/>
  <c r="E52" i="26"/>
  <c r="R51" i="26"/>
  <c r="Q51" i="26"/>
  <c r="P51" i="26"/>
  <c r="K51" i="26"/>
  <c r="H51" i="26"/>
  <c r="E51" i="26"/>
  <c r="R50" i="26"/>
  <c r="Q50" i="26"/>
  <c r="P50" i="26"/>
  <c r="K50" i="26"/>
  <c r="H50" i="26"/>
  <c r="E50" i="26"/>
  <c r="R49" i="26"/>
  <c r="Q49" i="26"/>
  <c r="P49" i="26"/>
  <c r="K49" i="26"/>
  <c r="H49" i="26"/>
  <c r="E49" i="26"/>
  <c r="Q48" i="26"/>
  <c r="P48" i="26"/>
  <c r="K48" i="26"/>
  <c r="H48" i="26"/>
  <c r="E48" i="26"/>
  <c r="R47" i="26"/>
  <c r="Q47" i="26"/>
  <c r="P47" i="26"/>
  <c r="K47" i="26"/>
  <c r="H47" i="26"/>
  <c r="E47" i="26"/>
  <c r="R46" i="26"/>
  <c r="Q46" i="26"/>
  <c r="P46" i="26"/>
  <c r="K46" i="26"/>
  <c r="H46" i="26"/>
  <c r="E46" i="26"/>
  <c r="R45" i="26"/>
  <c r="Q45" i="26"/>
  <c r="P45" i="26"/>
  <c r="K45" i="26"/>
  <c r="H45" i="26"/>
  <c r="E45" i="26"/>
  <c r="R44" i="26"/>
  <c r="Q44" i="26"/>
  <c r="P44" i="26"/>
  <c r="K44" i="26"/>
  <c r="H44" i="26"/>
  <c r="E44" i="26"/>
  <c r="R43" i="26"/>
  <c r="Q43" i="26"/>
  <c r="P43" i="26"/>
  <c r="K43" i="26"/>
  <c r="H43" i="26"/>
  <c r="E43" i="26"/>
  <c r="R42" i="26"/>
  <c r="Q42" i="26"/>
  <c r="P42" i="26"/>
  <c r="K42" i="26"/>
  <c r="H42" i="26"/>
  <c r="E42" i="26"/>
  <c r="R41" i="26"/>
  <c r="Q41" i="26"/>
  <c r="P41" i="26"/>
  <c r="K41" i="26"/>
  <c r="H41" i="26"/>
  <c r="E41" i="26"/>
  <c r="R40" i="26"/>
  <c r="Q40" i="26"/>
  <c r="P40" i="26"/>
  <c r="K40" i="26"/>
  <c r="H40" i="26"/>
  <c r="E40" i="26"/>
  <c r="R39" i="26"/>
  <c r="Q39" i="26"/>
  <c r="P39" i="26"/>
  <c r="K39" i="26"/>
  <c r="H39" i="26"/>
  <c r="E39" i="26"/>
  <c r="R38" i="26"/>
  <c r="Q38" i="26"/>
  <c r="P38" i="26"/>
  <c r="K38" i="26"/>
  <c r="H38" i="26"/>
  <c r="E38" i="26"/>
  <c r="R37" i="26"/>
  <c r="Q37" i="26"/>
  <c r="P37" i="26"/>
  <c r="K37" i="26"/>
  <c r="H37" i="26"/>
  <c r="E37" i="26"/>
  <c r="R36" i="26"/>
  <c r="Q36" i="26"/>
  <c r="P36" i="26"/>
  <c r="K36" i="26"/>
  <c r="H36" i="26"/>
  <c r="E36" i="26"/>
  <c r="R35" i="26"/>
  <c r="Q35" i="26"/>
  <c r="P35" i="26"/>
  <c r="K35" i="26"/>
  <c r="H35" i="26"/>
  <c r="E35" i="26"/>
  <c r="R34" i="26"/>
  <c r="Q34" i="26"/>
  <c r="P34" i="26"/>
  <c r="K34" i="26"/>
  <c r="H34" i="26"/>
  <c r="E34" i="26"/>
  <c r="R33" i="26"/>
  <c r="Q33" i="26"/>
  <c r="P33" i="26"/>
  <c r="K33" i="26"/>
  <c r="H33" i="26"/>
  <c r="E33" i="26"/>
  <c r="R32" i="26"/>
  <c r="Q32" i="26"/>
  <c r="P32" i="26"/>
  <c r="K32" i="26"/>
  <c r="H32" i="26"/>
  <c r="E32" i="26"/>
  <c r="R31" i="26"/>
  <c r="Q31" i="26"/>
  <c r="P31" i="26"/>
  <c r="K31" i="26"/>
  <c r="H31" i="26"/>
  <c r="E31" i="26"/>
  <c r="R30" i="26"/>
  <c r="Q30" i="26"/>
  <c r="P30" i="26"/>
  <c r="K30" i="26"/>
  <c r="H30" i="26"/>
  <c r="E30" i="26"/>
  <c r="R29" i="26"/>
  <c r="Q29" i="26"/>
  <c r="P29" i="26"/>
  <c r="K29" i="26"/>
  <c r="H29" i="26"/>
  <c r="E29" i="26"/>
  <c r="R28" i="26"/>
  <c r="Q28" i="26"/>
  <c r="P28" i="26"/>
  <c r="K28" i="26"/>
  <c r="H28" i="26"/>
  <c r="E28" i="26"/>
  <c r="R27" i="26"/>
  <c r="Q27" i="26"/>
  <c r="P27" i="26"/>
  <c r="K27" i="26"/>
  <c r="H27" i="26"/>
  <c r="E27" i="26"/>
  <c r="O25" i="26"/>
  <c r="N25" i="26"/>
  <c r="M25" i="26"/>
  <c r="J25" i="26"/>
  <c r="R25" i="26" s="1"/>
  <c r="I25" i="26"/>
  <c r="K25" i="26" s="1"/>
  <c r="G25" i="26"/>
  <c r="H25" i="26" s="1"/>
  <c r="F25" i="26"/>
  <c r="D25" i="26"/>
  <c r="P25" i="26" s="1"/>
  <c r="C25" i="26"/>
  <c r="R24" i="26"/>
  <c r="Q24" i="26"/>
  <c r="P24" i="26"/>
  <c r="K24" i="26"/>
  <c r="H24" i="26"/>
  <c r="E24" i="26"/>
  <c r="R23" i="26"/>
  <c r="Q23" i="26"/>
  <c r="P23" i="26"/>
  <c r="K23" i="26"/>
  <c r="H23" i="26"/>
  <c r="E23" i="26"/>
  <c r="R22" i="26"/>
  <c r="Q22" i="26"/>
  <c r="P22" i="26"/>
  <c r="K22" i="26"/>
  <c r="H22" i="26"/>
  <c r="E22" i="26"/>
  <c r="R21" i="26"/>
  <c r="Q21" i="26"/>
  <c r="P21" i="26"/>
  <c r="K21" i="26"/>
  <c r="H21" i="26"/>
  <c r="E21" i="26"/>
  <c r="R20" i="26"/>
  <c r="Q20" i="26"/>
  <c r="P20" i="26"/>
  <c r="K20" i="26"/>
  <c r="H20" i="26"/>
  <c r="E20" i="26"/>
  <c r="R19" i="26"/>
  <c r="Q19" i="26"/>
  <c r="P19" i="26"/>
  <c r="K19" i="26"/>
  <c r="H19" i="26"/>
  <c r="E19" i="26"/>
  <c r="R18" i="26"/>
  <c r="Q18" i="26"/>
  <c r="P18" i="26"/>
  <c r="K18" i="26"/>
  <c r="H18" i="26"/>
  <c r="E18" i="26"/>
  <c r="R17" i="26"/>
  <c r="Q17" i="26"/>
  <c r="P17" i="26"/>
  <c r="K17" i="26"/>
  <c r="H17" i="26"/>
  <c r="E17" i="26"/>
  <c r="O15" i="26"/>
  <c r="N15" i="26"/>
  <c r="M15" i="26"/>
  <c r="J15" i="26"/>
  <c r="R15" i="26" s="1"/>
  <c r="I15" i="26"/>
  <c r="K15" i="26" s="1"/>
  <c r="G15" i="26"/>
  <c r="Q15" i="26" s="1"/>
  <c r="F15" i="26"/>
  <c r="D15" i="26"/>
  <c r="P15" i="26" s="1"/>
  <c r="C15" i="26"/>
  <c r="E15" i="26" s="1"/>
  <c r="R14" i="26"/>
  <c r="Q14" i="26"/>
  <c r="P14" i="26"/>
  <c r="K14" i="26"/>
  <c r="H14" i="26"/>
  <c r="E14" i="26"/>
  <c r="R13" i="26"/>
  <c r="Q13" i="26"/>
  <c r="P13" i="26"/>
  <c r="K13" i="26"/>
  <c r="H13" i="26"/>
  <c r="E13" i="26"/>
  <c r="R12" i="26"/>
  <c r="Q12" i="26"/>
  <c r="P12" i="26"/>
  <c r="K12" i="26"/>
  <c r="H12" i="26"/>
  <c r="E12" i="26"/>
  <c r="R11" i="26"/>
  <c r="Q11" i="26"/>
  <c r="P11" i="26"/>
  <c r="K11" i="26"/>
  <c r="H11" i="26"/>
  <c r="E11" i="26"/>
  <c r="R10" i="26"/>
  <c r="Q10" i="26"/>
  <c r="P10" i="26"/>
  <c r="K10" i="26"/>
  <c r="H10" i="26"/>
  <c r="E10" i="26"/>
  <c r="R9" i="26"/>
  <c r="Q9" i="26"/>
  <c r="P9" i="26"/>
  <c r="K9" i="26"/>
  <c r="H9" i="26"/>
  <c r="E9" i="26"/>
  <c r="R8" i="26"/>
  <c r="Q8" i="26"/>
  <c r="P8" i="26"/>
  <c r="K8" i="26"/>
  <c r="H8" i="26"/>
  <c r="E8" i="26"/>
  <c r="R7" i="26"/>
  <c r="Q7" i="26"/>
  <c r="P7" i="26"/>
  <c r="K7" i="26"/>
  <c r="H7" i="26"/>
  <c r="E7" i="26"/>
  <c r="Q25" i="26" l="1"/>
  <c r="H15" i="26"/>
  <c r="E25" i="26"/>
  <c r="R65" i="25"/>
  <c r="Q65" i="25"/>
  <c r="P65" i="25"/>
  <c r="K65" i="25"/>
  <c r="H65" i="25"/>
  <c r="E65" i="25"/>
  <c r="R64" i="25"/>
  <c r="Q64" i="25"/>
  <c r="P64" i="25"/>
  <c r="K64" i="25"/>
  <c r="H64" i="25"/>
  <c r="E64" i="25"/>
  <c r="R63" i="25"/>
  <c r="Q63" i="25"/>
  <c r="P63" i="25"/>
  <c r="K63" i="25"/>
  <c r="H63" i="25"/>
  <c r="E63" i="25"/>
  <c r="R62" i="25"/>
  <c r="Q62" i="25"/>
  <c r="P62" i="25"/>
  <c r="K62" i="25"/>
  <c r="H62" i="25"/>
  <c r="E62" i="25"/>
  <c r="R61" i="25"/>
  <c r="Q61" i="25"/>
  <c r="P61" i="25"/>
  <c r="K61" i="25"/>
  <c r="H61" i="25"/>
  <c r="E61" i="25"/>
  <c r="R60" i="25"/>
  <c r="Q60" i="25"/>
  <c r="P60" i="25"/>
  <c r="K60" i="25"/>
  <c r="H60" i="25"/>
  <c r="E60" i="25"/>
  <c r="R59" i="25"/>
  <c r="Q59" i="25"/>
  <c r="P59" i="25"/>
  <c r="K59" i="25"/>
  <c r="H59" i="25"/>
  <c r="E59" i="25"/>
  <c r="H58" i="25"/>
  <c r="E58" i="25"/>
  <c r="R57" i="25"/>
  <c r="Q57" i="25"/>
  <c r="P57" i="25"/>
  <c r="K57" i="25"/>
  <c r="H57" i="25"/>
  <c r="E57" i="25"/>
  <c r="R56" i="25"/>
  <c r="Q56" i="25"/>
  <c r="P56" i="25"/>
  <c r="K56" i="25"/>
  <c r="H56" i="25"/>
  <c r="E56" i="25"/>
  <c r="R55" i="25"/>
  <c r="Q55" i="25"/>
  <c r="P55" i="25"/>
  <c r="K55" i="25"/>
  <c r="H55" i="25"/>
  <c r="E55" i="25"/>
  <c r="R54" i="25"/>
  <c r="Q54" i="25"/>
  <c r="P54" i="25"/>
  <c r="K54" i="25"/>
  <c r="H54" i="25"/>
  <c r="E54" i="25"/>
  <c r="K53" i="25"/>
  <c r="H53" i="25"/>
  <c r="E53" i="25"/>
  <c r="R52" i="25"/>
  <c r="Q52" i="25"/>
  <c r="P52" i="25"/>
  <c r="K52" i="25"/>
  <c r="H52" i="25"/>
  <c r="E52" i="25"/>
  <c r="R51" i="25"/>
  <c r="Q51" i="25"/>
  <c r="P51" i="25"/>
  <c r="K51" i="25"/>
  <c r="H51" i="25"/>
  <c r="E51" i="25"/>
  <c r="R50" i="25"/>
  <c r="Q50" i="25"/>
  <c r="P50" i="25"/>
  <c r="K50" i="25"/>
  <c r="H50" i="25"/>
  <c r="E50" i="25"/>
  <c r="R49" i="25"/>
  <c r="Q49" i="25"/>
  <c r="P49" i="25"/>
  <c r="K49" i="25"/>
  <c r="H49" i="25"/>
  <c r="E49" i="25"/>
  <c r="Q48" i="25"/>
  <c r="P48" i="25"/>
  <c r="K48" i="25"/>
  <c r="H48" i="25"/>
  <c r="E48" i="25"/>
  <c r="R47" i="25"/>
  <c r="Q47" i="25"/>
  <c r="P47" i="25"/>
  <c r="K47" i="25"/>
  <c r="H47" i="25"/>
  <c r="E47" i="25"/>
  <c r="R46" i="25"/>
  <c r="Q46" i="25"/>
  <c r="P46" i="25"/>
  <c r="K46" i="25"/>
  <c r="H46" i="25"/>
  <c r="E46" i="25"/>
  <c r="R45" i="25"/>
  <c r="Q45" i="25"/>
  <c r="P45" i="25"/>
  <c r="K45" i="25"/>
  <c r="H45" i="25"/>
  <c r="E45" i="25"/>
  <c r="R44" i="25"/>
  <c r="Q44" i="25"/>
  <c r="P44" i="25"/>
  <c r="K44" i="25"/>
  <c r="H44" i="25"/>
  <c r="E44" i="25"/>
  <c r="R43" i="25"/>
  <c r="Q43" i="25"/>
  <c r="P43" i="25"/>
  <c r="K43" i="25"/>
  <c r="H43" i="25"/>
  <c r="E43" i="25"/>
  <c r="R42" i="25"/>
  <c r="Q42" i="25"/>
  <c r="P42" i="25"/>
  <c r="K42" i="25"/>
  <c r="H42" i="25"/>
  <c r="E42" i="25"/>
  <c r="R41" i="25"/>
  <c r="Q41" i="25"/>
  <c r="P41" i="25"/>
  <c r="K41" i="25"/>
  <c r="H41" i="25"/>
  <c r="E41" i="25"/>
  <c r="R40" i="25"/>
  <c r="Q40" i="25"/>
  <c r="P40" i="25"/>
  <c r="K40" i="25"/>
  <c r="H40" i="25"/>
  <c r="E40" i="25"/>
  <c r="R39" i="25"/>
  <c r="Q39" i="25"/>
  <c r="P39" i="25"/>
  <c r="K39" i="25"/>
  <c r="H39" i="25"/>
  <c r="E39" i="25"/>
  <c r="R38" i="25"/>
  <c r="Q38" i="25"/>
  <c r="P38" i="25"/>
  <c r="K38" i="25"/>
  <c r="H38" i="25"/>
  <c r="E38" i="25"/>
  <c r="R37" i="25"/>
  <c r="Q37" i="25"/>
  <c r="P37" i="25"/>
  <c r="K37" i="25"/>
  <c r="H37" i="25"/>
  <c r="E37" i="25"/>
  <c r="R36" i="25"/>
  <c r="Q36" i="25"/>
  <c r="P36" i="25"/>
  <c r="K36" i="25"/>
  <c r="H36" i="25"/>
  <c r="E36" i="25"/>
  <c r="R35" i="25"/>
  <c r="Q35" i="25"/>
  <c r="P35" i="25"/>
  <c r="K35" i="25"/>
  <c r="H35" i="25"/>
  <c r="E35" i="25"/>
  <c r="R34" i="25"/>
  <c r="Q34" i="25"/>
  <c r="P34" i="25"/>
  <c r="K34" i="25"/>
  <c r="H34" i="25"/>
  <c r="E34" i="25"/>
  <c r="R33" i="25"/>
  <c r="Q33" i="25"/>
  <c r="P33" i="25"/>
  <c r="K33" i="25"/>
  <c r="H33" i="25"/>
  <c r="E33" i="25"/>
  <c r="R32" i="25"/>
  <c r="Q32" i="25"/>
  <c r="P32" i="25"/>
  <c r="K32" i="25"/>
  <c r="H32" i="25"/>
  <c r="E32" i="25"/>
  <c r="R31" i="25"/>
  <c r="Q31" i="25"/>
  <c r="P31" i="25"/>
  <c r="K31" i="25"/>
  <c r="H31" i="25"/>
  <c r="E31" i="25"/>
  <c r="R30" i="25"/>
  <c r="Q30" i="25"/>
  <c r="P30" i="25"/>
  <c r="K30" i="25"/>
  <c r="H30" i="25"/>
  <c r="E30" i="25"/>
  <c r="R29" i="25"/>
  <c r="Q29" i="25"/>
  <c r="P29" i="25"/>
  <c r="K29" i="25"/>
  <c r="H29" i="25"/>
  <c r="E29" i="25"/>
  <c r="R28" i="25"/>
  <c r="Q28" i="25"/>
  <c r="P28" i="25"/>
  <c r="K28" i="25"/>
  <c r="H28" i="25"/>
  <c r="E28" i="25"/>
  <c r="R27" i="25"/>
  <c r="Q27" i="25"/>
  <c r="P27" i="25"/>
  <c r="K27" i="25"/>
  <c r="H27" i="25"/>
  <c r="E27" i="25"/>
  <c r="O25" i="25"/>
  <c r="N25" i="25"/>
  <c r="M25" i="25"/>
  <c r="J25" i="25"/>
  <c r="R25" i="25" s="1"/>
  <c r="I25" i="25"/>
  <c r="G25" i="25"/>
  <c r="F25" i="25"/>
  <c r="D25" i="25"/>
  <c r="P25" i="25" s="1"/>
  <c r="C25" i="25"/>
  <c r="R24" i="25"/>
  <c r="Q24" i="25"/>
  <c r="P24" i="25"/>
  <c r="K24" i="25"/>
  <c r="H24" i="25"/>
  <c r="E24" i="25"/>
  <c r="R23" i="25"/>
  <c r="Q23" i="25"/>
  <c r="P23" i="25"/>
  <c r="K23" i="25"/>
  <c r="H23" i="25"/>
  <c r="E23" i="25"/>
  <c r="R22" i="25"/>
  <c r="Q22" i="25"/>
  <c r="P22" i="25"/>
  <c r="K22" i="25"/>
  <c r="H22" i="25"/>
  <c r="E22" i="25"/>
  <c r="R21" i="25"/>
  <c r="Q21" i="25"/>
  <c r="P21" i="25"/>
  <c r="K21" i="25"/>
  <c r="H21" i="25"/>
  <c r="E21" i="25"/>
  <c r="R20" i="25"/>
  <c r="Q20" i="25"/>
  <c r="P20" i="25"/>
  <c r="K20" i="25"/>
  <c r="H20" i="25"/>
  <c r="E20" i="25"/>
  <c r="R19" i="25"/>
  <c r="Q19" i="25"/>
  <c r="P19" i="25"/>
  <c r="K19" i="25"/>
  <c r="H19" i="25"/>
  <c r="E19" i="25"/>
  <c r="R18" i="25"/>
  <c r="Q18" i="25"/>
  <c r="P18" i="25"/>
  <c r="K18" i="25"/>
  <c r="H18" i="25"/>
  <c r="E18" i="25"/>
  <c r="R17" i="25"/>
  <c r="Q17" i="25"/>
  <c r="P17" i="25"/>
  <c r="K17" i="25"/>
  <c r="H17" i="25"/>
  <c r="E17" i="25"/>
  <c r="P15" i="25"/>
  <c r="O15" i="25"/>
  <c r="N15" i="25"/>
  <c r="M15" i="25"/>
  <c r="J15" i="25"/>
  <c r="R15" i="25" s="1"/>
  <c r="I15" i="25"/>
  <c r="G15" i="25"/>
  <c r="Q15" i="25" s="1"/>
  <c r="F15" i="25"/>
  <c r="D15" i="25"/>
  <c r="C15" i="25"/>
  <c r="R14" i="25"/>
  <c r="Q14" i="25"/>
  <c r="P14" i="25"/>
  <c r="K14" i="25"/>
  <c r="H14" i="25"/>
  <c r="E14" i="25"/>
  <c r="R13" i="25"/>
  <c r="Q13" i="25"/>
  <c r="P13" i="25"/>
  <c r="K13" i="25"/>
  <c r="H13" i="25"/>
  <c r="E13" i="25"/>
  <c r="R12" i="25"/>
  <c r="Q12" i="25"/>
  <c r="P12" i="25"/>
  <c r="K12" i="25"/>
  <c r="H12" i="25"/>
  <c r="E12" i="25"/>
  <c r="R11" i="25"/>
  <c r="Q11" i="25"/>
  <c r="P11" i="25"/>
  <c r="K11" i="25"/>
  <c r="H11" i="25"/>
  <c r="E11" i="25"/>
  <c r="R10" i="25"/>
  <c r="Q10" i="25"/>
  <c r="P10" i="25"/>
  <c r="K10" i="25"/>
  <c r="H10" i="25"/>
  <c r="E10" i="25"/>
  <c r="R9" i="25"/>
  <c r="Q9" i="25"/>
  <c r="P9" i="25"/>
  <c r="K9" i="25"/>
  <c r="H9" i="25"/>
  <c r="E9" i="25"/>
  <c r="R8" i="25"/>
  <c r="Q8" i="25"/>
  <c r="P8" i="25"/>
  <c r="K8" i="25"/>
  <c r="H8" i="25"/>
  <c r="E8" i="25"/>
  <c r="R7" i="25"/>
  <c r="Q7" i="25"/>
  <c r="P7" i="25"/>
  <c r="K7" i="25"/>
  <c r="H7" i="25"/>
  <c r="E7" i="25"/>
  <c r="K25" i="25" l="1"/>
  <c r="H25" i="25"/>
  <c r="K15" i="25"/>
  <c r="E15" i="25"/>
  <c r="Q25" i="25"/>
  <c r="H15" i="25"/>
  <c r="E25" i="25"/>
  <c r="R65" i="24"/>
  <c r="Q65" i="24"/>
  <c r="P65" i="24"/>
  <c r="K65" i="24"/>
  <c r="H65" i="24"/>
  <c r="E65" i="24"/>
  <c r="R64" i="24"/>
  <c r="Q64" i="24"/>
  <c r="P64" i="24"/>
  <c r="K64" i="24"/>
  <c r="H64" i="24"/>
  <c r="E64" i="24"/>
  <c r="R63" i="24"/>
  <c r="Q63" i="24"/>
  <c r="P63" i="24"/>
  <c r="K63" i="24"/>
  <c r="H63" i="24"/>
  <c r="E63" i="24"/>
  <c r="R62" i="24"/>
  <c r="Q62" i="24"/>
  <c r="P62" i="24"/>
  <c r="K62" i="24"/>
  <c r="H62" i="24"/>
  <c r="E62" i="24"/>
  <c r="R61" i="24"/>
  <c r="Q61" i="24"/>
  <c r="P61" i="24"/>
  <c r="K61" i="24"/>
  <c r="H61" i="24"/>
  <c r="E61" i="24"/>
  <c r="R60" i="24"/>
  <c r="Q60" i="24"/>
  <c r="P60" i="24"/>
  <c r="K60" i="24"/>
  <c r="H60" i="24"/>
  <c r="E60" i="24"/>
  <c r="R59" i="24"/>
  <c r="Q59" i="24"/>
  <c r="P59" i="24"/>
  <c r="K59" i="24"/>
  <c r="H59" i="24"/>
  <c r="E59" i="24"/>
  <c r="H58" i="24"/>
  <c r="E58" i="24"/>
  <c r="R57" i="24"/>
  <c r="Q57" i="24"/>
  <c r="P57" i="24"/>
  <c r="K57" i="24"/>
  <c r="H57" i="24"/>
  <c r="E57" i="24"/>
  <c r="R56" i="24"/>
  <c r="Q56" i="24"/>
  <c r="P56" i="24"/>
  <c r="K56" i="24"/>
  <c r="H56" i="24"/>
  <c r="E56" i="24"/>
  <c r="R55" i="24"/>
  <c r="Q55" i="24"/>
  <c r="P55" i="24"/>
  <c r="K55" i="24"/>
  <c r="H55" i="24"/>
  <c r="E55" i="24"/>
  <c r="R54" i="24"/>
  <c r="Q54" i="24"/>
  <c r="P54" i="24"/>
  <c r="K54" i="24"/>
  <c r="H54" i="24"/>
  <c r="E54" i="24"/>
  <c r="K53" i="24"/>
  <c r="H53" i="24"/>
  <c r="E53" i="24"/>
  <c r="R52" i="24"/>
  <c r="Q52" i="24"/>
  <c r="P52" i="24"/>
  <c r="K52" i="24"/>
  <c r="H52" i="24"/>
  <c r="E52" i="24"/>
  <c r="R51" i="24"/>
  <c r="Q51" i="24"/>
  <c r="P51" i="24"/>
  <c r="K51" i="24"/>
  <c r="H51" i="24"/>
  <c r="E51" i="24"/>
  <c r="R50" i="24"/>
  <c r="Q50" i="24"/>
  <c r="P50" i="24"/>
  <c r="K50" i="24"/>
  <c r="H50" i="24"/>
  <c r="E50" i="24"/>
  <c r="R49" i="24"/>
  <c r="Q49" i="24"/>
  <c r="P49" i="24"/>
  <c r="K49" i="24"/>
  <c r="H49" i="24"/>
  <c r="E49" i="24"/>
  <c r="Q48" i="24"/>
  <c r="P48" i="24"/>
  <c r="K48" i="24"/>
  <c r="H48" i="24"/>
  <c r="E48" i="24"/>
  <c r="R47" i="24"/>
  <c r="Q47" i="24"/>
  <c r="P47" i="24"/>
  <c r="K47" i="24"/>
  <c r="H47" i="24"/>
  <c r="E47" i="24"/>
  <c r="R46" i="24"/>
  <c r="Q46" i="24"/>
  <c r="P46" i="24"/>
  <c r="K46" i="24"/>
  <c r="H46" i="24"/>
  <c r="E46" i="24"/>
  <c r="R45" i="24"/>
  <c r="Q45" i="24"/>
  <c r="P45" i="24"/>
  <c r="K45" i="24"/>
  <c r="H45" i="24"/>
  <c r="E45" i="24"/>
  <c r="R44" i="24"/>
  <c r="Q44" i="24"/>
  <c r="P44" i="24"/>
  <c r="K44" i="24"/>
  <c r="H44" i="24"/>
  <c r="E44" i="24"/>
  <c r="R43" i="24"/>
  <c r="Q43" i="24"/>
  <c r="P43" i="24"/>
  <c r="K43" i="24"/>
  <c r="H43" i="24"/>
  <c r="E43" i="24"/>
  <c r="R42" i="24"/>
  <c r="Q42" i="24"/>
  <c r="P42" i="24"/>
  <c r="K42" i="24"/>
  <c r="H42" i="24"/>
  <c r="E42" i="24"/>
  <c r="R41" i="24"/>
  <c r="Q41" i="24"/>
  <c r="P41" i="24"/>
  <c r="K41" i="24"/>
  <c r="H41" i="24"/>
  <c r="E41" i="24"/>
  <c r="R40" i="24"/>
  <c r="Q40" i="24"/>
  <c r="P40" i="24"/>
  <c r="K40" i="24"/>
  <c r="H40" i="24"/>
  <c r="E40" i="24"/>
  <c r="R39" i="24"/>
  <c r="Q39" i="24"/>
  <c r="P39" i="24"/>
  <c r="K39" i="24"/>
  <c r="H39" i="24"/>
  <c r="E39" i="24"/>
  <c r="R38" i="24"/>
  <c r="Q38" i="24"/>
  <c r="P38" i="24"/>
  <c r="K38" i="24"/>
  <c r="H38" i="24"/>
  <c r="E38" i="24"/>
  <c r="R37" i="24"/>
  <c r="Q37" i="24"/>
  <c r="P37" i="24"/>
  <c r="K37" i="24"/>
  <c r="H37" i="24"/>
  <c r="E37" i="24"/>
  <c r="R36" i="24"/>
  <c r="Q36" i="24"/>
  <c r="P36" i="24"/>
  <c r="K36" i="24"/>
  <c r="H36" i="24"/>
  <c r="E36" i="24"/>
  <c r="R35" i="24"/>
  <c r="Q35" i="24"/>
  <c r="P35" i="24"/>
  <c r="K35" i="24"/>
  <c r="H35" i="24"/>
  <c r="E35" i="24"/>
  <c r="R34" i="24"/>
  <c r="Q34" i="24"/>
  <c r="P34" i="24"/>
  <c r="K34" i="24"/>
  <c r="H34" i="24"/>
  <c r="E34" i="24"/>
  <c r="R33" i="24"/>
  <c r="Q33" i="24"/>
  <c r="P33" i="24"/>
  <c r="K33" i="24"/>
  <c r="H33" i="24"/>
  <c r="E33" i="24"/>
  <c r="R32" i="24"/>
  <c r="Q32" i="24"/>
  <c r="P32" i="24"/>
  <c r="K32" i="24"/>
  <c r="H32" i="24"/>
  <c r="E32" i="24"/>
  <c r="R31" i="24"/>
  <c r="Q31" i="24"/>
  <c r="P31" i="24"/>
  <c r="K31" i="24"/>
  <c r="H31" i="24"/>
  <c r="E31" i="24"/>
  <c r="R30" i="24"/>
  <c r="Q30" i="24"/>
  <c r="P30" i="24"/>
  <c r="K30" i="24"/>
  <c r="H30" i="24"/>
  <c r="E30" i="24"/>
  <c r="R29" i="24"/>
  <c r="Q29" i="24"/>
  <c r="P29" i="24"/>
  <c r="K29" i="24"/>
  <c r="H29" i="24"/>
  <c r="E29" i="24"/>
  <c r="R28" i="24"/>
  <c r="Q28" i="24"/>
  <c r="P28" i="24"/>
  <c r="K28" i="24"/>
  <c r="H28" i="24"/>
  <c r="E28" i="24"/>
  <c r="R27" i="24"/>
  <c r="Q27" i="24"/>
  <c r="P27" i="24"/>
  <c r="K27" i="24"/>
  <c r="H27" i="24"/>
  <c r="E27" i="24"/>
  <c r="O25" i="24"/>
  <c r="N25" i="24"/>
  <c r="M25" i="24"/>
  <c r="J25" i="24"/>
  <c r="I25" i="24"/>
  <c r="G25" i="24"/>
  <c r="Q25" i="24" s="1"/>
  <c r="F25" i="24"/>
  <c r="D25" i="24"/>
  <c r="C25" i="24"/>
  <c r="R24" i="24"/>
  <c r="Q24" i="24"/>
  <c r="P24" i="24"/>
  <c r="K24" i="24"/>
  <c r="H24" i="24"/>
  <c r="E24" i="24"/>
  <c r="R23" i="24"/>
  <c r="Q23" i="24"/>
  <c r="P23" i="24"/>
  <c r="K23" i="24"/>
  <c r="H23" i="24"/>
  <c r="E23" i="24"/>
  <c r="R22" i="24"/>
  <c r="Q22" i="24"/>
  <c r="P22" i="24"/>
  <c r="K22" i="24"/>
  <c r="H22" i="24"/>
  <c r="E22" i="24"/>
  <c r="R21" i="24"/>
  <c r="Q21" i="24"/>
  <c r="P21" i="24"/>
  <c r="K21" i="24"/>
  <c r="H21" i="24"/>
  <c r="E21" i="24"/>
  <c r="R20" i="24"/>
  <c r="Q20" i="24"/>
  <c r="P20" i="24"/>
  <c r="K20" i="24"/>
  <c r="H20" i="24"/>
  <c r="E20" i="24"/>
  <c r="R19" i="24"/>
  <c r="Q19" i="24"/>
  <c r="P19" i="24"/>
  <c r="K19" i="24"/>
  <c r="H19" i="24"/>
  <c r="E19" i="24"/>
  <c r="R18" i="24"/>
  <c r="Q18" i="24"/>
  <c r="P18" i="24"/>
  <c r="K18" i="24"/>
  <c r="H18" i="24"/>
  <c r="E18" i="24"/>
  <c r="R17" i="24"/>
  <c r="Q17" i="24"/>
  <c r="P17" i="24"/>
  <c r="K17" i="24"/>
  <c r="H17" i="24"/>
  <c r="E17" i="24"/>
  <c r="Q15" i="24"/>
  <c r="O15" i="24"/>
  <c r="N15" i="24"/>
  <c r="M15" i="24"/>
  <c r="J15" i="24"/>
  <c r="R15" i="24" s="1"/>
  <c r="I15" i="24"/>
  <c r="G15" i="24"/>
  <c r="H15" i="24" s="1"/>
  <c r="F15" i="24"/>
  <c r="D15" i="24"/>
  <c r="P15" i="24" s="1"/>
  <c r="C15" i="24"/>
  <c r="R14" i="24"/>
  <c r="Q14" i="24"/>
  <c r="P14" i="24"/>
  <c r="K14" i="24"/>
  <c r="H14" i="24"/>
  <c r="E14" i="24"/>
  <c r="R13" i="24"/>
  <c r="Q13" i="24"/>
  <c r="P13" i="24"/>
  <c r="K13" i="24"/>
  <c r="H13" i="24"/>
  <c r="E13" i="24"/>
  <c r="R12" i="24"/>
  <c r="Q12" i="24"/>
  <c r="P12" i="24"/>
  <c r="K12" i="24"/>
  <c r="H12" i="24"/>
  <c r="E12" i="24"/>
  <c r="R11" i="24"/>
  <c r="Q11" i="24"/>
  <c r="P11" i="24"/>
  <c r="K11" i="24"/>
  <c r="H11" i="24"/>
  <c r="E11" i="24"/>
  <c r="R10" i="24"/>
  <c r="Q10" i="24"/>
  <c r="P10" i="24"/>
  <c r="K10" i="24"/>
  <c r="H10" i="24"/>
  <c r="E10" i="24"/>
  <c r="R9" i="24"/>
  <c r="Q9" i="24"/>
  <c r="P9" i="24"/>
  <c r="K9" i="24"/>
  <c r="H9" i="24"/>
  <c r="E9" i="24"/>
  <c r="R8" i="24"/>
  <c r="Q8" i="24"/>
  <c r="P8" i="24"/>
  <c r="K8" i="24"/>
  <c r="H8" i="24"/>
  <c r="E8" i="24"/>
  <c r="R7" i="24"/>
  <c r="Q7" i="24"/>
  <c r="P7" i="24"/>
  <c r="K7" i="24"/>
  <c r="H7" i="24"/>
  <c r="E7" i="24"/>
  <c r="E25" i="24" l="1"/>
  <c r="K25" i="24"/>
  <c r="P25" i="24"/>
  <c r="R25" i="24"/>
  <c r="K15" i="24"/>
  <c r="E15" i="24"/>
  <c r="H25" i="24"/>
  <c r="R65" i="23"/>
  <c r="Q65" i="23"/>
  <c r="P65" i="23"/>
  <c r="K65" i="23"/>
  <c r="H65" i="23"/>
  <c r="E65" i="23"/>
  <c r="R64" i="23"/>
  <c r="Q64" i="23"/>
  <c r="P64" i="23"/>
  <c r="K64" i="23"/>
  <c r="H64" i="23"/>
  <c r="E64" i="23"/>
  <c r="R63" i="23"/>
  <c r="Q63" i="23"/>
  <c r="P63" i="23"/>
  <c r="K63" i="23"/>
  <c r="H63" i="23"/>
  <c r="E63" i="23"/>
  <c r="R62" i="23"/>
  <c r="Q62" i="23"/>
  <c r="P62" i="23"/>
  <c r="K62" i="23"/>
  <c r="H62" i="23"/>
  <c r="E62" i="23"/>
  <c r="R61" i="23"/>
  <c r="Q61" i="23"/>
  <c r="P61" i="23"/>
  <c r="K61" i="23"/>
  <c r="H61" i="23"/>
  <c r="E61" i="23"/>
  <c r="R60" i="23"/>
  <c r="Q60" i="23"/>
  <c r="P60" i="23"/>
  <c r="K60" i="23"/>
  <c r="H60" i="23"/>
  <c r="E60" i="23"/>
  <c r="R59" i="23"/>
  <c r="Q59" i="23"/>
  <c r="P59" i="23"/>
  <c r="K59" i="23"/>
  <c r="H59" i="23"/>
  <c r="E59" i="23"/>
  <c r="H58" i="23"/>
  <c r="E58" i="23"/>
  <c r="R57" i="23"/>
  <c r="Q57" i="23"/>
  <c r="P57" i="23"/>
  <c r="K57" i="23"/>
  <c r="H57" i="23"/>
  <c r="E57" i="23"/>
  <c r="R56" i="23"/>
  <c r="Q56" i="23"/>
  <c r="P56" i="23"/>
  <c r="K56" i="23"/>
  <c r="H56" i="23"/>
  <c r="E56" i="23"/>
  <c r="R55" i="23"/>
  <c r="Q55" i="23"/>
  <c r="P55" i="23"/>
  <c r="K55" i="23"/>
  <c r="H55" i="23"/>
  <c r="E55" i="23"/>
  <c r="R54" i="23"/>
  <c r="Q54" i="23"/>
  <c r="P54" i="23"/>
  <c r="K54" i="23"/>
  <c r="H54" i="23"/>
  <c r="E54" i="23"/>
  <c r="K53" i="23"/>
  <c r="H53" i="23"/>
  <c r="E53" i="23"/>
  <c r="R52" i="23"/>
  <c r="Q52" i="23"/>
  <c r="P52" i="23"/>
  <c r="K52" i="23"/>
  <c r="H52" i="23"/>
  <c r="E52" i="23"/>
  <c r="R51" i="23"/>
  <c r="Q51" i="23"/>
  <c r="P51" i="23"/>
  <c r="K51" i="23"/>
  <c r="H51" i="23"/>
  <c r="E51" i="23"/>
  <c r="R50" i="23"/>
  <c r="Q50" i="23"/>
  <c r="P50" i="23"/>
  <c r="K50" i="23"/>
  <c r="H50" i="23"/>
  <c r="E50" i="23"/>
  <c r="R49" i="23"/>
  <c r="Q49" i="23"/>
  <c r="P49" i="23"/>
  <c r="K49" i="23"/>
  <c r="H49" i="23"/>
  <c r="E49" i="23"/>
  <c r="Q48" i="23"/>
  <c r="P48" i="23"/>
  <c r="K48" i="23"/>
  <c r="H48" i="23"/>
  <c r="E48" i="23"/>
  <c r="R47" i="23"/>
  <c r="Q47" i="23"/>
  <c r="P47" i="23"/>
  <c r="K47" i="23"/>
  <c r="H47" i="23"/>
  <c r="E47" i="23"/>
  <c r="R46" i="23"/>
  <c r="Q46" i="23"/>
  <c r="P46" i="23"/>
  <c r="K46" i="23"/>
  <c r="H46" i="23"/>
  <c r="E46" i="23"/>
  <c r="R45" i="23"/>
  <c r="Q45" i="23"/>
  <c r="P45" i="23"/>
  <c r="K45" i="23"/>
  <c r="H45" i="23"/>
  <c r="E45" i="23"/>
  <c r="R44" i="23"/>
  <c r="Q44" i="23"/>
  <c r="P44" i="23"/>
  <c r="K44" i="23"/>
  <c r="H44" i="23"/>
  <c r="E44" i="23"/>
  <c r="R43" i="23"/>
  <c r="Q43" i="23"/>
  <c r="P43" i="23"/>
  <c r="K43" i="23"/>
  <c r="H43" i="23"/>
  <c r="E43" i="23"/>
  <c r="R42" i="23"/>
  <c r="Q42" i="23"/>
  <c r="P42" i="23"/>
  <c r="K42" i="23"/>
  <c r="H42" i="23"/>
  <c r="E42" i="23"/>
  <c r="R41" i="23"/>
  <c r="Q41" i="23"/>
  <c r="P41" i="23"/>
  <c r="K41" i="23"/>
  <c r="H41" i="23"/>
  <c r="E41" i="23"/>
  <c r="R40" i="23"/>
  <c r="Q40" i="23"/>
  <c r="P40" i="23"/>
  <c r="K40" i="23"/>
  <c r="H40" i="23"/>
  <c r="E40" i="23"/>
  <c r="R39" i="23"/>
  <c r="Q39" i="23"/>
  <c r="P39" i="23"/>
  <c r="K39" i="23"/>
  <c r="H39" i="23"/>
  <c r="E39" i="23"/>
  <c r="R38" i="23"/>
  <c r="Q38" i="23"/>
  <c r="P38" i="23"/>
  <c r="K38" i="23"/>
  <c r="H38" i="23"/>
  <c r="E38" i="23"/>
  <c r="R37" i="23"/>
  <c r="Q37" i="23"/>
  <c r="P37" i="23"/>
  <c r="K37" i="23"/>
  <c r="H37" i="23"/>
  <c r="E37" i="23"/>
  <c r="R36" i="23"/>
  <c r="Q36" i="23"/>
  <c r="P36" i="23"/>
  <c r="K36" i="23"/>
  <c r="H36" i="23"/>
  <c r="E36" i="23"/>
  <c r="R35" i="23"/>
  <c r="Q35" i="23"/>
  <c r="P35" i="23"/>
  <c r="K35" i="23"/>
  <c r="H35" i="23"/>
  <c r="E35" i="23"/>
  <c r="R34" i="23"/>
  <c r="Q34" i="23"/>
  <c r="P34" i="23"/>
  <c r="K34" i="23"/>
  <c r="H34" i="23"/>
  <c r="E34" i="23"/>
  <c r="R33" i="23"/>
  <c r="Q33" i="23"/>
  <c r="P33" i="23"/>
  <c r="K33" i="23"/>
  <c r="H33" i="23"/>
  <c r="E33" i="23"/>
  <c r="R32" i="23"/>
  <c r="Q32" i="23"/>
  <c r="P32" i="23"/>
  <c r="K32" i="23"/>
  <c r="H32" i="23"/>
  <c r="E32" i="23"/>
  <c r="R31" i="23"/>
  <c r="Q31" i="23"/>
  <c r="P31" i="23"/>
  <c r="K31" i="23"/>
  <c r="H31" i="23"/>
  <c r="E31" i="23"/>
  <c r="R30" i="23"/>
  <c r="Q30" i="23"/>
  <c r="P30" i="23"/>
  <c r="K30" i="23"/>
  <c r="H30" i="23"/>
  <c r="E30" i="23"/>
  <c r="R29" i="23"/>
  <c r="Q29" i="23"/>
  <c r="P29" i="23"/>
  <c r="K29" i="23"/>
  <c r="H29" i="23"/>
  <c r="E29" i="23"/>
  <c r="R28" i="23"/>
  <c r="Q28" i="23"/>
  <c r="P28" i="23"/>
  <c r="K28" i="23"/>
  <c r="H28" i="23"/>
  <c r="E28" i="23"/>
  <c r="R27" i="23"/>
  <c r="Q27" i="23"/>
  <c r="P27" i="23"/>
  <c r="K27" i="23"/>
  <c r="H27" i="23"/>
  <c r="E27" i="23"/>
  <c r="O25" i="23"/>
  <c r="N25" i="23"/>
  <c r="M25" i="23"/>
  <c r="J25" i="23"/>
  <c r="R25" i="23" s="1"/>
  <c r="I25" i="23"/>
  <c r="G25" i="23"/>
  <c r="H25" i="23" s="1"/>
  <c r="F25" i="23"/>
  <c r="D25" i="23"/>
  <c r="P25" i="23" s="1"/>
  <c r="C25" i="23"/>
  <c r="R24" i="23"/>
  <c r="Q24" i="23"/>
  <c r="P24" i="23"/>
  <c r="K24" i="23"/>
  <c r="H24" i="23"/>
  <c r="E24" i="23"/>
  <c r="R23" i="23"/>
  <c r="Q23" i="23"/>
  <c r="P23" i="23"/>
  <c r="K23" i="23"/>
  <c r="H23" i="23"/>
  <c r="E23" i="23"/>
  <c r="R22" i="23"/>
  <c r="Q22" i="23"/>
  <c r="P22" i="23"/>
  <c r="K22" i="23"/>
  <c r="H22" i="23"/>
  <c r="E22" i="23"/>
  <c r="R21" i="23"/>
  <c r="Q21" i="23"/>
  <c r="P21" i="23"/>
  <c r="K21" i="23"/>
  <c r="H21" i="23"/>
  <c r="E21" i="23"/>
  <c r="R20" i="23"/>
  <c r="Q20" i="23"/>
  <c r="P20" i="23"/>
  <c r="K20" i="23"/>
  <c r="H20" i="23"/>
  <c r="E20" i="23"/>
  <c r="R19" i="23"/>
  <c r="Q19" i="23"/>
  <c r="P19" i="23"/>
  <c r="K19" i="23"/>
  <c r="H19" i="23"/>
  <c r="E19" i="23"/>
  <c r="R18" i="23"/>
  <c r="Q18" i="23"/>
  <c r="P18" i="23"/>
  <c r="K18" i="23"/>
  <c r="H18" i="23"/>
  <c r="E18" i="23"/>
  <c r="R17" i="23"/>
  <c r="Q17" i="23"/>
  <c r="P17" i="23"/>
  <c r="K17" i="23"/>
  <c r="H17" i="23"/>
  <c r="E17" i="23"/>
  <c r="O15" i="23"/>
  <c r="N15" i="23"/>
  <c r="M15" i="23"/>
  <c r="J15" i="23"/>
  <c r="R15" i="23" s="1"/>
  <c r="I15" i="23"/>
  <c r="G15" i="23"/>
  <c r="Q15" i="23" s="1"/>
  <c r="F15" i="23"/>
  <c r="D15" i="23"/>
  <c r="P15" i="23" s="1"/>
  <c r="C15" i="23"/>
  <c r="R14" i="23"/>
  <c r="Q14" i="23"/>
  <c r="P14" i="23"/>
  <c r="K14" i="23"/>
  <c r="H14" i="23"/>
  <c r="E14" i="23"/>
  <c r="R13" i="23"/>
  <c r="Q13" i="23"/>
  <c r="P13" i="23"/>
  <c r="K13" i="23"/>
  <c r="H13" i="23"/>
  <c r="E13" i="23"/>
  <c r="R12" i="23"/>
  <c r="Q12" i="23"/>
  <c r="P12" i="23"/>
  <c r="K12" i="23"/>
  <c r="H12" i="23"/>
  <c r="E12" i="23"/>
  <c r="R11" i="23"/>
  <c r="Q11" i="23"/>
  <c r="P11" i="23"/>
  <c r="K11" i="23"/>
  <c r="H11" i="23"/>
  <c r="E11" i="23"/>
  <c r="R10" i="23"/>
  <c r="Q10" i="23"/>
  <c r="P10" i="23"/>
  <c r="K10" i="23"/>
  <c r="H10" i="23"/>
  <c r="E10" i="23"/>
  <c r="R9" i="23"/>
  <c r="Q9" i="23"/>
  <c r="P9" i="23"/>
  <c r="K9" i="23"/>
  <c r="H9" i="23"/>
  <c r="E9" i="23"/>
  <c r="R8" i="23"/>
  <c r="Q8" i="23"/>
  <c r="P8" i="23"/>
  <c r="K8" i="23"/>
  <c r="H8" i="23"/>
  <c r="E8" i="23"/>
  <c r="R7" i="23"/>
  <c r="Q7" i="23"/>
  <c r="P7" i="23"/>
  <c r="K7" i="23"/>
  <c r="H7" i="23"/>
  <c r="E7" i="23"/>
  <c r="Q25" i="23" l="1"/>
  <c r="K15" i="23"/>
  <c r="E15" i="23"/>
  <c r="K25" i="23"/>
  <c r="H15" i="23"/>
  <c r="E25" i="23"/>
  <c r="R65" i="22"/>
  <c r="Q65" i="22"/>
  <c r="P65" i="22"/>
  <c r="K65" i="22"/>
  <c r="H65" i="22"/>
  <c r="E65" i="22"/>
  <c r="R64" i="22"/>
  <c r="Q64" i="22"/>
  <c r="P64" i="22"/>
  <c r="K64" i="22"/>
  <c r="H64" i="22"/>
  <c r="E64" i="22"/>
  <c r="R63" i="22"/>
  <c r="Q63" i="22"/>
  <c r="P63" i="22"/>
  <c r="K63" i="22"/>
  <c r="H63" i="22"/>
  <c r="E63" i="22"/>
  <c r="R62" i="22"/>
  <c r="Q62" i="22"/>
  <c r="P62" i="22"/>
  <c r="K62" i="22"/>
  <c r="H62" i="22"/>
  <c r="E62" i="22"/>
  <c r="R61" i="22"/>
  <c r="Q61" i="22"/>
  <c r="P61" i="22"/>
  <c r="K61" i="22"/>
  <c r="H61" i="22"/>
  <c r="E61" i="22"/>
  <c r="R60" i="22"/>
  <c r="Q60" i="22"/>
  <c r="P60" i="22"/>
  <c r="K60" i="22"/>
  <c r="H60" i="22"/>
  <c r="E60" i="22"/>
  <c r="R59" i="22"/>
  <c r="Q59" i="22"/>
  <c r="P59" i="22"/>
  <c r="K59" i="22"/>
  <c r="H59" i="22"/>
  <c r="E59" i="22"/>
  <c r="H58" i="22"/>
  <c r="E58" i="22"/>
  <c r="R57" i="22"/>
  <c r="Q57" i="22"/>
  <c r="P57" i="22"/>
  <c r="K57" i="22"/>
  <c r="H57" i="22"/>
  <c r="E57" i="22"/>
  <c r="R56" i="22"/>
  <c r="Q56" i="22"/>
  <c r="P56" i="22"/>
  <c r="K56" i="22"/>
  <c r="H56" i="22"/>
  <c r="E56" i="22"/>
  <c r="R55" i="22"/>
  <c r="Q55" i="22"/>
  <c r="P55" i="22"/>
  <c r="K55" i="22"/>
  <c r="H55" i="22"/>
  <c r="E55" i="22"/>
  <c r="R54" i="22"/>
  <c r="Q54" i="22"/>
  <c r="P54" i="22"/>
  <c r="K54" i="22"/>
  <c r="H54" i="22"/>
  <c r="E54" i="22"/>
  <c r="K53" i="22"/>
  <c r="H53" i="22"/>
  <c r="E53" i="22"/>
  <c r="R52" i="22"/>
  <c r="Q52" i="22"/>
  <c r="P52" i="22"/>
  <c r="K52" i="22"/>
  <c r="H52" i="22"/>
  <c r="E52" i="22"/>
  <c r="R51" i="22"/>
  <c r="Q51" i="22"/>
  <c r="P51" i="22"/>
  <c r="K51" i="22"/>
  <c r="H51" i="22"/>
  <c r="E51" i="22"/>
  <c r="R50" i="22"/>
  <c r="Q50" i="22"/>
  <c r="P50" i="22"/>
  <c r="K50" i="22"/>
  <c r="H50" i="22"/>
  <c r="E50" i="22"/>
  <c r="R49" i="22"/>
  <c r="Q49" i="22"/>
  <c r="P49" i="22"/>
  <c r="K49" i="22"/>
  <c r="H49" i="22"/>
  <c r="E49" i="22"/>
  <c r="Q48" i="22"/>
  <c r="P48" i="22"/>
  <c r="K48" i="22"/>
  <c r="H48" i="22"/>
  <c r="E48" i="22"/>
  <c r="R47" i="22"/>
  <c r="Q47" i="22"/>
  <c r="P47" i="22"/>
  <c r="K47" i="22"/>
  <c r="H47" i="22"/>
  <c r="E47" i="22"/>
  <c r="R46" i="22"/>
  <c r="Q46" i="22"/>
  <c r="P46" i="22"/>
  <c r="K46" i="22"/>
  <c r="H46" i="22"/>
  <c r="E46" i="22"/>
  <c r="R45" i="22"/>
  <c r="Q45" i="22"/>
  <c r="P45" i="22"/>
  <c r="K45" i="22"/>
  <c r="H45" i="22"/>
  <c r="E45" i="22"/>
  <c r="R44" i="22"/>
  <c r="Q44" i="22"/>
  <c r="P44" i="22"/>
  <c r="K44" i="22"/>
  <c r="H44" i="22"/>
  <c r="E44" i="22"/>
  <c r="R43" i="22"/>
  <c r="Q43" i="22"/>
  <c r="P43" i="22"/>
  <c r="K43" i="22"/>
  <c r="H43" i="22"/>
  <c r="E43" i="22"/>
  <c r="R42" i="22"/>
  <c r="Q42" i="22"/>
  <c r="P42" i="22"/>
  <c r="K42" i="22"/>
  <c r="H42" i="22"/>
  <c r="E42" i="22"/>
  <c r="R41" i="22"/>
  <c r="Q41" i="22"/>
  <c r="P41" i="22"/>
  <c r="K41" i="22"/>
  <c r="H41" i="22"/>
  <c r="E41" i="22"/>
  <c r="R40" i="22"/>
  <c r="Q40" i="22"/>
  <c r="P40" i="22"/>
  <c r="K40" i="22"/>
  <c r="H40" i="22"/>
  <c r="E40" i="22"/>
  <c r="R39" i="22"/>
  <c r="Q39" i="22"/>
  <c r="P39" i="22"/>
  <c r="K39" i="22"/>
  <c r="H39" i="22"/>
  <c r="E39" i="22"/>
  <c r="R38" i="22"/>
  <c r="Q38" i="22"/>
  <c r="P38" i="22"/>
  <c r="K38" i="22"/>
  <c r="H38" i="22"/>
  <c r="E38" i="22"/>
  <c r="R37" i="22"/>
  <c r="Q37" i="22"/>
  <c r="P37" i="22"/>
  <c r="K37" i="22"/>
  <c r="H37" i="22"/>
  <c r="E37" i="22"/>
  <c r="R36" i="22"/>
  <c r="Q36" i="22"/>
  <c r="P36" i="22"/>
  <c r="K36" i="22"/>
  <c r="H36" i="22"/>
  <c r="E36" i="22"/>
  <c r="R35" i="22"/>
  <c r="Q35" i="22"/>
  <c r="P35" i="22"/>
  <c r="K35" i="22"/>
  <c r="H35" i="22"/>
  <c r="E35" i="22"/>
  <c r="R34" i="22"/>
  <c r="Q34" i="22"/>
  <c r="P34" i="22"/>
  <c r="K34" i="22"/>
  <c r="H34" i="22"/>
  <c r="E34" i="22"/>
  <c r="R33" i="22"/>
  <c r="Q33" i="22"/>
  <c r="P33" i="22"/>
  <c r="K33" i="22"/>
  <c r="H33" i="22"/>
  <c r="E33" i="22"/>
  <c r="R32" i="22"/>
  <c r="Q32" i="22"/>
  <c r="P32" i="22"/>
  <c r="K32" i="22"/>
  <c r="H32" i="22"/>
  <c r="E32" i="22"/>
  <c r="R31" i="22"/>
  <c r="Q31" i="22"/>
  <c r="P31" i="22"/>
  <c r="K31" i="22"/>
  <c r="H31" i="22"/>
  <c r="E31" i="22"/>
  <c r="R30" i="22"/>
  <c r="Q30" i="22"/>
  <c r="P30" i="22"/>
  <c r="K30" i="22"/>
  <c r="H30" i="22"/>
  <c r="E30" i="22"/>
  <c r="R29" i="22"/>
  <c r="Q29" i="22"/>
  <c r="P29" i="22"/>
  <c r="K29" i="22"/>
  <c r="H29" i="22"/>
  <c r="E29" i="22"/>
  <c r="R28" i="22"/>
  <c r="Q28" i="22"/>
  <c r="P28" i="22"/>
  <c r="K28" i="22"/>
  <c r="H28" i="22"/>
  <c r="E28" i="22"/>
  <c r="R27" i="22"/>
  <c r="Q27" i="22"/>
  <c r="P27" i="22"/>
  <c r="K27" i="22"/>
  <c r="H27" i="22"/>
  <c r="E27" i="22"/>
  <c r="O25" i="22"/>
  <c r="N25" i="22"/>
  <c r="M25" i="22"/>
  <c r="J25" i="22"/>
  <c r="R25" i="22" s="1"/>
  <c r="I25" i="22"/>
  <c r="K25" i="22" s="1"/>
  <c r="G25" i="22"/>
  <c r="Q25" i="22" s="1"/>
  <c r="F25" i="22"/>
  <c r="D25" i="22"/>
  <c r="P25" i="22" s="1"/>
  <c r="C25" i="22"/>
  <c r="E25" i="22" s="1"/>
  <c r="R24" i="22"/>
  <c r="Q24" i="22"/>
  <c r="P24" i="22"/>
  <c r="K24" i="22"/>
  <c r="H24" i="22"/>
  <c r="E24" i="22"/>
  <c r="R23" i="22"/>
  <c r="Q23" i="22"/>
  <c r="P23" i="22"/>
  <c r="K23" i="22"/>
  <c r="H23" i="22"/>
  <c r="E23" i="22"/>
  <c r="R22" i="22"/>
  <c r="Q22" i="22"/>
  <c r="P22" i="22"/>
  <c r="K22" i="22"/>
  <c r="H22" i="22"/>
  <c r="E22" i="22"/>
  <c r="R21" i="22"/>
  <c r="Q21" i="22"/>
  <c r="P21" i="22"/>
  <c r="K21" i="22"/>
  <c r="H21" i="22"/>
  <c r="E21" i="22"/>
  <c r="R20" i="22"/>
  <c r="Q20" i="22"/>
  <c r="P20" i="22"/>
  <c r="K20" i="22"/>
  <c r="H20" i="22"/>
  <c r="E20" i="22"/>
  <c r="R19" i="22"/>
  <c r="Q19" i="22"/>
  <c r="P19" i="22"/>
  <c r="K19" i="22"/>
  <c r="H19" i="22"/>
  <c r="E19" i="22"/>
  <c r="R18" i="22"/>
  <c r="Q18" i="22"/>
  <c r="P18" i="22"/>
  <c r="K18" i="22"/>
  <c r="H18" i="22"/>
  <c r="E18" i="22"/>
  <c r="R17" i="22"/>
  <c r="Q17" i="22"/>
  <c r="P17" i="22"/>
  <c r="K17" i="22"/>
  <c r="H17" i="22"/>
  <c r="E17" i="22"/>
  <c r="O15" i="22"/>
  <c r="N15" i="22"/>
  <c r="M15" i="22"/>
  <c r="J15" i="22"/>
  <c r="R15" i="22" s="1"/>
  <c r="I15" i="22"/>
  <c r="G15" i="22"/>
  <c r="Q15" i="22" s="1"/>
  <c r="F15" i="22"/>
  <c r="D15" i="22"/>
  <c r="P15" i="22" s="1"/>
  <c r="C15" i="22"/>
  <c r="E15" i="22" s="1"/>
  <c r="R14" i="22"/>
  <c r="Q14" i="22"/>
  <c r="P14" i="22"/>
  <c r="K14" i="22"/>
  <c r="H14" i="22"/>
  <c r="E14" i="22"/>
  <c r="R13" i="22"/>
  <c r="Q13" i="22"/>
  <c r="P13" i="22"/>
  <c r="K13" i="22"/>
  <c r="H13" i="22"/>
  <c r="E13" i="22"/>
  <c r="R12" i="22"/>
  <c r="Q12" i="22"/>
  <c r="P12" i="22"/>
  <c r="K12" i="22"/>
  <c r="H12" i="22"/>
  <c r="E12" i="22"/>
  <c r="R11" i="22"/>
  <c r="Q11" i="22"/>
  <c r="P11" i="22"/>
  <c r="K11" i="22"/>
  <c r="H11" i="22"/>
  <c r="E11" i="22"/>
  <c r="R10" i="22"/>
  <c r="Q10" i="22"/>
  <c r="P10" i="22"/>
  <c r="K10" i="22"/>
  <c r="H10" i="22"/>
  <c r="E10" i="22"/>
  <c r="R9" i="22"/>
  <c r="Q9" i="22"/>
  <c r="P9" i="22"/>
  <c r="K9" i="22"/>
  <c r="H9" i="22"/>
  <c r="E9" i="22"/>
  <c r="R8" i="22"/>
  <c r="Q8" i="22"/>
  <c r="P8" i="22"/>
  <c r="K8" i="22"/>
  <c r="H8" i="22"/>
  <c r="E8" i="22"/>
  <c r="R7" i="22"/>
  <c r="Q7" i="22"/>
  <c r="P7" i="22"/>
  <c r="K7" i="22"/>
  <c r="H7" i="22"/>
  <c r="E7" i="22"/>
  <c r="K15" i="22" l="1"/>
  <c r="H25" i="22"/>
  <c r="H15" i="22"/>
  <c r="R65" i="20" l="1"/>
  <c r="Q65" i="20"/>
  <c r="P65" i="20"/>
  <c r="K65" i="20"/>
  <c r="H65" i="20"/>
  <c r="E65" i="20"/>
  <c r="R64" i="20"/>
  <c r="Q64" i="20"/>
  <c r="P64" i="20"/>
  <c r="K64" i="20"/>
  <c r="H64" i="20"/>
  <c r="E64" i="20"/>
  <c r="R63" i="20"/>
  <c r="Q63" i="20"/>
  <c r="P63" i="20"/>
  <c r="K63" i="20"/>
  <c r="H63" i="20"/>
  <c r="E63" i="20"/>
  <c r="R62" i="20"/>
  <c r="Q62" i="20"/>
  <c r="P62" i="20"/>
  <c r="K62" i="20"/>
  <c r="H62" i="20"/>
  <c r="E62" i="20"/>
  <c r="R61" i="20"/>
  <c r="Q61" i="20"/>
  <c r="P61" i="20"/>
  <c r="K61" i="20"/>
  <c r="H61" i="20"/>
  <c r="E61" i="20"/>
  <c r="R60" i="20"/>
  <c r="Q60" i="20"/>
  <c r="P60" i="20"/>
  <c r="K60" i="20"/>
  <c r="H60" i="20"/>
  <c r="E60" i="20"/>
  <c r="R59" i="20"/>
  <c r="Q59" i="20"/>
  <c r="P59" i="20"/>
  <c r="K59" i="20"/>
  <c r="H59" i="20"/>
  <c r="E59" i="20"/>
  <c r="H58" i="20"/>
  <c r="E58" i="20"/>
  <c r="R57" i="20"/>
  <c r="Q57" i="20"/>
  <c r="P57" i="20"/>
  <c r="K57" i="20"/>
  <c r="H57" i="20"/>
  <c r="E57" i="20"/>
  <c r="R56" i="20"/>
  <c r="Q56" i="20"/>
  <c r="P56" i="20"/>
  <c r="K56" i="20"/>
  <c r="H56" i="20"/>
  <c r="E56" i="20"/>
  <c r="R55" i="20"/>
  <c r="Q55" i="20"/>
  <c r="P55" i="20"/>
  <c r="K55" i="20"/>
  <c r="H55" i="20"/>
  <c r="E55" i="20"/>
  <c r="R54" i="20"/>
  <c r="Q54" i="20"/>
  <c r="P54" i="20"/>
  <c r="K54" i="20"/>
  <c r="H54" i="20"/>
  <c r="E54" i="20"/>
  <c r="K53" i="20"/>
  <c r="H53" i="20"/>
  <c r="E53" i="20"/>
  <c r="R52" i="20"/>
  <c r="Q52" i="20"/>
  <c r="P52" i="20"/>
  <c r="K52" i="20"/>
  <c r="H52" i="20"/>
  <c r="E52" i="20"/>
  <c r="R51" i="20"/>
  <c r="Q51" i="20"/>
  <c r="P51" i="20"/>
  <c r="K51" i="20"/>
  <c r="H51" i="20"/>
  <c r="E51" i="20"/>
  <c r="R50" i="20"/>
  <c r="Q50" i="20"/>
  <c r="P50" i="20"/>
  <c r="K50" i="20"/>
  <c r="H50" i="20"/>
  <c r="E50" i="20"/>
  <c r="R49" i="20"/>
  <c r="Q49" i="20"/>
  <c r="P49" i="20"/>
  <c r="K49" i="20"/>
  <c r="H49" i="20"/>
  <c r="E49" i="20"/>
  <c r="Q48" i="20"/>
  <c r="P48" i="20"/>
  <c r="K48" i="20"/>
  <c r="H48" i="20"/>
  <c r="E48" i="20"/>
  <c r="R47" i="20"/>
  <c r="Q47" i="20"/>
  <c r="P47" i="20"/>
  <c r="K47" i="20"/>
  <c r="H47" i="20"/>
  <c r="E47" i="20"/>
  <c r="R46" i="20"/>
  <c r="Q46" i="20"/>
  <c r="P46" i="20"/>
  <c r="K46" i="20"/>
  <c r="H46" i="20"/>
  <c r="E46" i="20"/>
  <c r="R45" i="20"/>
  <c r="Q45" i="20"/>
  <c r="P45" i="20"/>
  <c r="K45" i="20"/>
  <c r="H45" i="20"/>
  <c r="E45" i="20"/>
  <c r="R44" i="20"/>
  <c r="Q44" i="20"/>
  <c r="P44" i="20"/>
  <c r="K44" i="20"/>
  <c r="H44" i="20"/>
  <c r="E44" i="20"/>
  <c r="R43" i="20"/>
  <c r="Q43" i="20"/>
  <c r="P43" i="20"/>
  <c r="K43" i="20"/>
  <c r="H43" i="20"/>
  <c r="E43" i="20"/>
  <c r="R42" i="20"/>
  <c r="Q42" i="20"/>
  <c r="P42" i="20"/>
  <c r="K42" i="20"/>
  <c r="H42" i="20"/>
  <c r="E42" i="20"/>
  <c r="R41" i="20"/>
  <c r="Q41" i="20"/>
  <c r="P41" i="20"/>
  <c r="K41" i="20"/>
  <c r="H41" i="20"/>
  <c r="E41" i="20"/>
  <c r="R40" i="20"/>
  <c r="Q40" i="20"/>
  <c r="P40" i="20"/>
  <c r="K40" i="20"/>
  <c r="H40" i="20"/>
  <c r="E40" i="20"/>
  <c r="R39" i="20"/>
  <c r="Q39" i="20"/>
  <c r="P39" i="20"/>
  <c r="K39" i="20"/>
  <c r="H39" i="20"/>
  <c r="E39" i="20"/>
  <c r="R38" i="20"/>
  <c r="Q38" i="20"/>
  <c r="P38" i="20"/>
  <c r="K38" i="20"/>
  <c r="H38" i="20"/>
  <c r="E38" i="20"/>
  <c r="R37" i="20"/>
  <c r="Q37" i="20"/>
  <c r="P37" i="20"/>
  <c r="K37" i="20"/>
  <c r="H37" i="20"/>
  <c r="E37" i="20"/>
  <c r="R36" i="20"/>
  <c r="Q36" i="20"/>
  <c r="P36" i="20"/>
  <c r="K36" i="20"/>
  <c r="H36" i="20"/>
  <c r="E36" i="20"/>
  <c r="R35" i="20"/>
  <c r="Q35" i="20"/>
  <c r="P35" i="20"/>
  <c r="K35" i="20"/>
  <c r="H35" i="20"/>
  <c r="E35" i="20"/>
  <c r="R34" i="20"/>
  <c r="Q34" i="20"/>
  <c r="P34" i="20"/>
  <c r="K34" i="20"/>
  <c r="H34" i="20"/>
  <c r="E34" i="20"/>
  <c r="R33" i="20"/>
  <c r="Q33" i="20"/>
  <c r="P33" i="20"/>
  <c r="K33" i="20"/>
  <c r="H33" i="20"/>
  <c r="E33" i="20"/>
  <c r="R32" i="20"/>
  <c r="Q32" i="20"/>
  <c r="P32" i="20"/>
  <c r="K32" i="20"/>
  <c r="H32" i="20"/>
  <c r="E32" i="20"/>
  <c r="R31" i="20"/>
  <c r="Q31" i="20"/>
  <c r="P31" i="20"/>
  <c r="K31" i="20"/>
  <c r="H31" i="20"/>
  <c r="E31" i="20"/>
  <c r="R30" i="20"/>
  <c r="Q30" i="20"/>
  <c r="P30" i="20"/>
  <c r="K30" i="20"/>
  <c r="H30" i="20"/>
  <c r="E30" i="20"/>
  <c r="R29" i="20"/>
  <c r="Q29" i="20"/>
  <c r="P29" i="20"/>
  <c r="K29" i="20"/>
  <c r="H29" i="20"/>
  <c r="E29" i="20"/>
  <c r="R28" i="20"/>
  <c r="Q28" i="20"/>
  <c r="P28" i="20"/>
  <c r="K28" i="20"/>
  <c r="H28" i="20"/>
  <c r="E28" i="20"/>
  <c r="R27" i="20"/>
  <c r="Q27" i="20"/>
  <c r="P27" i="20"/>
  <c r="K27" i="20"/>
  <c r="H27" i="20"/>
  <c r="E27" i="20"/>
  <c r="O25" i="20"/>
  <c r="N25" i="20"/>
  <c r="M25" i="20"/>
  <c r="J25" i="20"/>
  <c r="K25" i="20" s="1"/>
  <c r="I25" i="20"/>
  <c r="G25" i="20"/>
  <c r="Q25" i="20" s="1"/>
  <c r="F25" i="20"/>
  <c r="D25" i="20"/>
  <c r="P25" i="20" s="1"/>
  <c r="C25" i="20"/>
  <c r="E25" i="20" s="1"/>
  <c r="R24" i="20"/>
  <c r="Q24" i="20"/>
  <c r="P24" i="20"/>
  <c r="K24" i="20"/>
  <c r="H24" i="20"/>
  <c r="E24" i="20"/>
  <c r="R23" i="20"/>
  <c r="Q23" i="20"/>
  <c r="P23" i="20"/>
  <c r="K23" i="20"/>
  <c r="H23" i="20"/>
  <c r="E23" i="20"/>
  <c r="R22" i="20"/>
  <c r="Q22" i="20"/>
  <c r="P22" i="20"/>
  <c r="K22" i="20"/>
  <c r="H22" i="20"/>
  <c r="E22" i="20"/>
  <c r="R21" i="20"/>
  <c r="Q21" i="20"/>
  <c r="P21" i="20"/>
  <c r="K21" i="20"/>
  <c r="H21" i="20"/>
  <c r="E21" i="20"/>
  <c r="R20" i="20"/>
  <c r="Q20" i="20"/>
  <c r="P20" i="20"/>
  <c r="K20" i="20"/>
  <c r="H20" i="20"/>
  <c r="E20" i="20"/>
  <c r="R19" i="20"/>
  <c r="Q19" i="20"/>
  <c r="P19" i="20"/>
  <c r="K19" i="20"/>
  <c r="H19" i="20"/>
  <c r="E19" i="20"/>
  <c r="R18" i="20"/>
  <c r="Q18" i="20"/>
  <c r="P18" i="20"/>
  <c r="K18" i="20"/>
  <c r="H18" i="20"/>
  <c r="E18" i="20"/>
  <c r="R17" i="20"/>
  <c r="Q17" i="20"/>
  <c r="P17" i="20"/>
  <c r="K17" i="20"/>
  <c r="H17" i="20"/>
  <c r="E17" i="20"/>
  <c r="O15" i="20"/>
  <c r="N15" i="20"/>
  <c r="M15" i="20"/>
  <c r="J15" i="20"/>
  <c r="R15" i="20" s="1"/>
  <c r="I15" i="20"/>
  <c r="G15" i="20"/>
  <c r="Q15" i="20" s="1"/>
  <c r="F15" i="20"/>
  <c r="D15" i="20"/>
  <c r="C15" i="20"/>
  <c r="R14" i="20"/>
  <c r="Q14" i="20"/>
  <c r="P14" i="20"/>
  <c r="K14" i="20"/>
  <c r="H14" i="20"/>
  <c r="E14" i="20"/>
  <c r="R13" i="20"/>
  <c r="Q13" i="20"/>
  <c r="P13" i="20"/>
  <c r="K13" i="20"/>
  <c r="H13" i="20"/>
  <c r="E13" i="20"/>
  <c r="R12" i="20"/>
  <c r="Q12" i="20"/>
  <c r="P12" i="20"/>
  <c r="K12" i="20"/>
  <c r="H12" i="20"/>
  <c r="E12" i="20"/>
  <c r="R11" i="20"/>
  <c r="Q11" i="20"/>
  <c r="P11" i="20"/>
  <c r="K11" i="20"/>
  <c r="H11" i="20"/>
  <c r="E11" i="20"/>
  <c r="R10" i="20"/>
  <c r="Q10" i="20"/>
  <c r="P10" i="20"/>
  <c r="K10" i="20"/>
  <c r="H10" i="20"/>
  <c r="E10" i="20"/>
  <c r="R9" i="20"/>
  <c r="Q9" i="20"/>
  <c r="P9" i="20"/>
  <c r="K9" i="20"/>
  <c r="H9" i="20"/>
  <c r="E9" i="20"/>
  <c r="R8" i="20"/>
  <c r="Q8" i="20"/>
  <c r="P8" i="20"/>
  <c r="K8" i="20"/>
  <c r="H8" i="20"/>
  <c r="E8" i="20"/>
  <c r="R7" i="20"/>
  <c r="Q7" i="20"/>
  <c r="P7" i="20"/>
  <c r="K7" i="20"/>
  <c r="H7" i="20"/>
  <c r="E7" i="20"/>
  <c r="R25" i="20" l="1"/>
  <c r="H15" i="20"/>
  <c r="E15" i="20"/>
  <c r="K15" i="20"/>
  <c r="P15" i="20"/>
  <c r="H25" i="20"/>
  <c r="K55" i="19"/>
  <c r="K59" i="19"/>
  <c r="K65" i="19"/>
  <c r="K64" i="19"/>
  <c r="R65" i="19" l="1"/>
  <c r="Q65" i="19"/>
  <c r="P65" i="19"/>
  <c r="H65" i="19"/>
  <c r="E65" i="19"/>
  <c r="R64" i="19"/>
  <c r="Q64" i="19"/>
  <c r="P64" i="19"/>
  <c r="H64" i="19"/>
  <c r="E64" i="19"/>
  <c r="R63" i="19"/>
  <c r="Q63" i="19"/>
  <c r="P63" i="19"/>
  <c r="K63" i="19"/>
  <c r="H63" i="19"/>
  <c r="E63" i="19"/>
  <c r="R62" i="19"/>
  <c r="Q62" i="19"/>
  <c r="P62" i="19"/>
  <c r="K62" i="19"/>
  <c r="H62" i="19"/>
  <c r="E62" i="19"/>
  <c r="R61" i="19"/>
  <c r="Q61" i="19"/>
  <c r="P61" i="19"/>
  <c r="K61" i="19"/>
  <c r="H61" i="19"/>
  <c r="E61" i="19"/>
  <c r="R60" i="19"/>
  <c r="Q60" i="19"/>
  <c r="P60" i="19"/>
  <c r="K60" i="19"/>
  <c r="H60" i="19"/>
  <c r="E60" i="19"/>
  <c r="R59" i="19"/>
  <c r="Q59" i="19"/>
  <c r="P59" i="19"/>
  <c r="H59" i="19"/>
  <c r="E59" i="19"/>
  <c r="H58" i="19"/>
  <c r="E58" i="19"/>
  <c r="R57" i="19"/>
  <c r="Q57" i="19"/>
  <c r="P57" i="19"/>
  <c r="K57" i="19"/>
  <c r="H57" i="19"/>
  <c r="E57" i="19"/>
  <c r="R56" i="19"/>
  <c r="Q56" i="19"/>
  <c r="P56" i="19"/>
  <c r="K56" i="19"/>
  <c r="H56" i="19"/>
  <c r="E56" i="19"/>
  <c r="R55" i="19"/>
  <c r="Q55" i="19"/>
  <c r="P55" i="19"/>
  <c r="H55" i="19"/>
  <c r="E55" i="19"/>
  <c r="R54" i="19"/>
  <c r="Q54" i="19"/>
  <c r="P54" i="19"/>
  <c r="K54" i="19"/>
  <c r="H54" i="19"/>
  <c r="E54" i="19"/>
  <c r="K53" i="19"/>
  <c r="H53" i="19"/>
  <c r="E53" i="19"/>
  <c r="R52" i="19"/>
  <c r="Q52" i="19"/>
  <c r="P52" i="19"/>
  <c r="K52" i="19"/>
  <c r="H52" i="19"/>
  <c r="E52" i="19"/>
  <c r="R51" i="19"/>
  <c r="Q51" i="19"/>
  <c r="P51" i="19"/>
  <c r="K51" i="19"/>
  <c r="H51" i="19"/>
  <c r="E51" i="19"/>
  <c r="R50" i="19"/>
  <c r="Q50" i="19"/>
  <c r="P50" i="19"/>
  <c r="K50" i="19"/>
  <c r="H50" i="19"/>
  <c r="E50" i="19"/>
  <c r="R49" i="19"/>
  <c r="Q49" i="19"/>
  <c r="P49" i="19"/>
  <c r="K49" i="19"/>
  <c r="H49" i="19"/>
  <c r="E49" i="19"/>
  <c r="Q48" i="19"/>
  <c r="P48" i="19"/>
  <c r="K48" i="19"/>
  <c r="H48" i="19"/>
  <c r="E48" i="19"/>
  <c r="R47" i="19"/>
  <c r="Q47" i="19"/>
  <c r="P47" i="19"/>
  <c r="K47" i="19"/>
  <c r="H47" i="19"/>
  <c r="E47" i="19"/>
  <c r="R46" i="19"/>
  <c r="Q46" i="19"/>
  <c r="P46" i="19"/>
  <c r="K46" i="19"/>
  <c r="H46" i="19"/>
  <c r="E46" i="19"/>
  <c r="R45" i="19"/>
  <c r="Q45" i="19"/>
  <c r="P45" i="19"/>
  <c r="K45" i="19"/>
  <c r="H45" i="19"/>
  <c r="E45" i="19"/>
  <c r="R44" i="19"/>
  <c r="Q44" i="19"/>
  <c r="P44" i="19"/>
  <c r="K44" i="19"/>
  <c r="H44" i="19"/>
  <c r="E44" i="19"/>
  <c r="R43" i="19"/>
  <c r="Q43" i="19"/>
  <c r="P43" i="19"/>
  <c r="K43" i="19"/>
  <c r="H43" i="19"/>
  <c r="E43" i="19"/>
  <c r="R42" i="19"/>
  <c r="Q42" i="19"/>
  <c r="P42" i="19"/>
  <c r="K42" i="19"/>
  <c r="H42" i="19"/>
  <c r="E42" i="19"/>
  <c r="R41" i="19"/>
  <c r="Q41" i="19"/>
  <c r="P41" i="19"/>
  <c r="K41" i="19"/>
  <c r="H41" i="19"/>
  <c r="E41" i="19"/>
  <c r="R40" i="19"/>
  <c r="Q40" i="19"/>
  <c r="P40" i="19"/>
  <c r="K40" i="19"/>
  <c r="H40" i="19"/>
  <c r="E40" i="19"/>
  <c r="R39" i="19"/>
  <c r="Q39" i="19"/>
  <c r="P39" i="19"/>
  <c r="K39" i="19"/>
  <c r="H39" i="19"/>
  <c r="E39" i="19"/>
  <c r="R38" i="19"/>
  <c r="Q38" i="19"/>
  <c r="P38" i="19"/>
  <c r="K38" i="19"/>
  <c r="H38" i="19"/>
  <c r="E38" i="19"/>
  <c r="R37" i="19"/>
  <c r="Q37" i="19"/>
  <c r="P37" i="19"/>
  <c r="K37" i="19"/>
  <c r="H37" i="19"/>
  <c r="E37" i="19"/>
  <c r="R36" i="19"/>
  <c r="Q36" i="19"/>
  <c r="P36" i="19"/>
  <c r="K36" i="19"/>
  <c r="H36" i="19"/>
  <c r="E36" i="19"/>
  <c r="R35" i="19"/>
  <c r="Q35" i="19"/>
  <c r="P35" i="19"/>
  <c r="K35" i="19"/>
  <c r="H35" i="19"/>
  <c r="E35" i="19"/>
  <c r="R34" i="19"/>
  <c r="Q34" i="19"/>
  <c r="P34" i="19"/>
  <c r="K34" i="19"/>
  <c r="H34" i="19"/>
  <c r="E34" i="19"/>
  <c r="R33" i="19"/>
  <c r="Q33" i="19"/>
  <c r="P33" i="19"/>
  <c r="K33" i="19"/>
  <c r="H33" i="19"/>
  <c r="E33" i="19"/>
  <c r="R32" i="19"/>
  <c r="Q32" i="19"/>
  <c r="P32" i="19"/>
  <c r="K32" i="19"/>
  <c r="H32" i="19"/>
  <c r="E32" i="19"/>
  <c r="R31" i="19"/>
  <c r="Q31" i="19"/>
  <c r="P31" i="19"/>
  <c r="K31" i="19"/>
  <c r="H31" i="19"/>
  <c r="E31" i="19"/>
  <c r="R30" i="19"/>
  <c r="Q30" i="19"/>
  <c r="P30" i="19"/>
  <c r="K30" i="19"/>
  <c r="H30" i="19"/>
  <c r="E30" i="19"/>
  <c r="R29" i="19"/>
  <c r="Q29" i="19"/>
  <c r="P29" i="19"/>
  <c r="K29" i="19"/>
  <c r="H29" i="19"/>
  <c r="E29" i="19"/>
  <c r="R28" i="19"/>
  <c r="Q28" i="19"/>
  <c r="P28" i="19"/>
  <c r="K28" i="19"/>
  <c r="H28" i="19"/>
  <c r="E28" i="19"/>
  <c r="R27" i="19"/>
  <c r="Q27" i="19"/>
  <c r="P27" i="19"/>
  <c r="K27" i="19"/>
  <c r="H27" i="19"/>
  <c r="E27" i="19"/>
  <c r="O25" i="19"/>
  <c r="N25" i="19"/>
  <c r="M25" i="19"/>
  <c r="J25" i="19"/>
  <c r="I25" i="19"/>
  <c r="G25" i="19"/>
  <c r="F25" i="19"/>
  <c r="D25" i="19"/>
  <c r="P25" i="19" s="1"/>
  <c r="C25" i="19"/>
  <c r="R24" i="19"/>
  <c r="Q24" i="19"/>
  <c r="P24" i="19"/>
  <c r="K24" i="19"/>
  <c r="H24" i="19"/>
  <c r="E24" i="19"/>
  <c r="R23" i="19"/>
  <c r="Q23" i="19"/>
  <c r="P23" i="19"/>
  <c r="K23" i="19"/>
  <c r="H23" i="19"/>
  <c r="E23" i="19"/>
  <c r="R22" i="19"/>
  <c r="Q22" i="19"/>
  <c r="P22" i="19"/>
  <c r="K22" i="19"/>
  <c r="H22" i="19"/>
  <c r="E22" i="19"/>
  <c r="R21" i="19"/>
  <c r="Q21" i="19"/>
  <c r="P21" i="19"/>
  <c r="K21" i="19"/>
  <c r="H21" i="19"/>
  <c r="E21" i="19"/>
  <c r="R20" i="19"/>
  <c r="Q20" i="19"/>
  <c r="P20" i="19"/>
  <c r="K20" i="19"/>
  <c r="H20" i="19"/>
  <c r="E20" i="19"/>
  <c r="R19" i="19"/>
  <c r="Q19" i="19"/>
  <c r="P19" i="19"/>
  <c r="K19" i="19"/>
  <c r="H19" i="19"/>
  <c r="E19" i="19"/>
  <c r="R18" i="19"/>
  <c r="Q18" i="19"/>
  <c r="P18" i="19"/>
  <c r="K18" i="19"/>
  <c r="H18" i="19"/>
  <c r="E18" i="19"/>
  <c r="R17" i="19"/>
  <c r="Q17" i="19"/>
  <c r="P17" i="19"/>
  <c r="K17" i="19"/>
  <c r="H17" i="19"/>
  <c r="E17" i="19"/>
  <c r="O15" i="19"/>
  <c r="N15" i="19"/>
  <c r="M15" i="19"/>
  <c r="J15" i="19"/>
  <c r="R15" i="19" s="1"/>
  <c r="I15" i="19"/>
  <c r="G15" i="19"/>
  <c r="F15" i="19"/>
  <c r="D15" i="19"/>
  <c r="C15" i="19"/>
  <c r="R14" i="19"/>
  <c r="Q14" i="19"/>
  <c r="P14" i="19"/>
  <c r="K14" i="19"/>
  <c r="H14" i="19"/>
  <c r="E14" i="19"/>
  <c r="R13" i="19"/>
  <c r="Q13" i="19"/>
  <c r="P13" i="19"/>
  <c r="K13" i="19"/>
  <c r="H13" i="19"/>
  <c r="E13" i="19"/>
  <c r="R12" i="19"/>
  <c r="Q12" i="19"/>
  <c r="P12" i="19"/>
  <c r="K12" i="19"/>
  <c r="H12" i="19"/>
  <c r="E12" i="19"/>
  <c r="R11" i="19"/>
  <c r="Q11" i="19"/>
  <c r="P11" i="19"/>
  <c r="K11" i="19"/>
  <c r="H11" i="19"/>
  <c r="E11" i="19"/>
  <c r="R10" i="19"/>
  <c r="Q10" i="19"/>
  <c r="P10" i="19"/>
  <c r="K10" i="19"/>
  <c r="H10" i="19"/>
  <c r="E10" i="19"/>
  <c r="R9" i="19"/>
  <c r="Q9" i="19"/>
  <c r="P9" i="19"/>
  <c r="K9" i="19"/>
  <c r="H9" i="19"/>
  <c r="E9" i="19"/>
  <c r="R8" i="19"/>
  <c r="Q8" i="19"/>
  <c r="P8" i="19"/>
  <c r="K8" i="19"/>
  <c r="H8" i="19"/>
  <c r="E8" i="19"/>
  <c r="R7" i="19"/>
  <c r="Q7" i="19"/>
  <c r="P7" i="19"/>
  <c r="K7" i="19"/>
  <c r="H7" i="19"/>
  <c r="E7" i="19"/>
  <c r="H25" i="19" l="1"/>
  <c r="E25" i="19"/>
  <c r="K15" i="19"/>
  <c r="H15" i="19"/>
  <c r="Q15" i="19"/>
  <c r="K25" i="19"/>
  <c r="R25" i="19"/>
  <c r="E15" i="19"/>
  <c r="Q25" i="19"/>
  <c r="P15" i="19"/>
  <c r="R65" i="18"/>
  <c r="Q65" i="18"/>
  <c r="P65" i="18"/>
  <c r="H65" i="18"/>
  <c r="E65" i="18"/>
  <c r="R64" i="18"/>
  <c r="Q64" i="18"/>
  <c r="P64" i="18"/>
  <c r="H64" i="18"/>
  <c r="E64" i="18"/>
  <c r="R63" i="18"/>
  <c r="Q63" i="18"/>
  <c r="P63" i="18"/>
  <c r="K63" i="18"/>
  <c r="H63" i="18"/>
  <c r="E63" i="18"/>
  <c r="R62" i="18"/>
  <c r="Q62" i="18"/>
  <c r="P62" i="18"/>
  <c r="K62" i="18"/>
  <c r="H62" i="18"/>
  <c r="E62" i="18"/>
  <c r="R61" i="18"/>
  <c r="Q61" i="18"/>
  <c r="P61" i="18"/>
  <c r="K61" i="18"/>
  <c r="H61" i="18"/>
  <c r="E61" i="18"/>
  <c r="R60" i="18"/>
  <c r="Q60" i="18"/>
  <c r="P60" i="18"/>
  <c r="K60" i="18"/>
  <c r="H60" i="18"/>
  <c r="E60" i="18"/>
  <c r="R59" i="18"/>
  <c r="Q59" i="18"/>
  <c r="P59" i="18"/>
  <c r="H59" i="18"/>
  <c r="E59" i="18"/>
  <c r="H58" i="18"/>
  <c r="E58" i="18"/>
  <c r="R57" i="18"/>
  <c r="Q57" i="18"/>
  <c r="P57" i="18"/>
  <c r="K57" i="18"/>
  <c r="H57" i="18"/>
  <c r="E57" i="18"/>
  <c r="R56" i="18"/>
  <c r="Q56" i="18"/>
  <c r="P56" i="18"/>
  <c r="K56" i="18"/>
  <c r="H56" i="18"/>
  <c r="E56" i="18"/>
  <c r="R55" i="18"/>
  <c r="Q55" i="18"/>
  <c r="P55" i="18"/>
  <c r="H55" i="18"/>
  <c r="E55" i="18"/>
  <c r="R54" i="18"/>
  <c r="Q54" i="18"/>
  <c r="P54" i="18"/>
  <c r="K54" i="18"/>
  <c r="H54" i="18"/>
  <c r="E54" i="18"/>
  <c r="K53" i="18"/>
  <c r="H53" i="18"/>
  <c r="E53" i="18"/>
  <c r="R52" i="18"/>
  <c r="Q52" i="18"/>
  <c r="P52" i="18"/>
  <c r="K52" i="18"/>
  <c r="H52" i="18"/>
  <c r="E52" i="18"/>
  <c r="R51" i="18"/>
  <c r="Q51" i="18"/>
  <c r="P51" i="18"/>
  <c r="K51" i="18"/>
  <c r="H51" i="18"/>
  <c r="E51" i="18"/>
  <c r="R50" i="18"/>
  <c r="Q50" i="18"/>
  <c r="P50" i="18"/>
  <c r="K50" i="18"/>
  <c r="H50" i="18"/>
  <c r="E50" i="18"/>
  <c r="R49" i="18"/>
  <c r="Q49" i="18"/>
  <c r="P49" i="18"/>
  <c r="K49" i="18"/>
  <c r="H49" i="18"/>
  <c r="E49" i="18"/>
  <c r="Q48" i="18"/>
  <c r="P48" i="18"/>
  <c r="K48" i="18"/>
  <c r="H48" i="18"/>
  <c r="E48" i="18"/>
  <c r="R47" i="18"/>
  <c r="Q47" i="18"/>
  <c r="P47" i="18"/>
  <c r="K47" i="18"/>
  <c r="H47" i="18"/>
  <c r="E47" i="18"/>
  <c r="R46" i="18"/>
  <c r="Q46" i="18"/>
  <c r="P46" i="18"/>
  <c r="K46" i="18"/>
  <c r="H46" i="18"/>
  <c r="E46" i="18"/>
  <c r="R45" i="18"/>
  <c r="Q45" i="18"/>
  <c r="P45" i="18"/>
  <c r="K45" i="18"/>
  <c r="H45" i="18"/>
  <c r="E45" i="18"/>
  <c r="R44" i="18"/>
  <c r="Q44" i="18"/>
  <c r="P44" i="18"/>
  <c r="K44" i="18"/>
  <c r="H44" i="18"/>
  <c r="E44" i="18"/>
  <c r="R43" i="18"/>
  <c r="Q43" i="18"/>
  <c r="P43" i="18"/>
  <c r="K43" i="18"/>
  <c r="H43" i="18"/>
  <c r="E43" i="18"/>
  <c r="R42" i="18"/>
  <c r="Q42" i="18"/>
  <c r="P42" i="18"/>
  <c r="K42" i="18"/>
  <c r="H42" i="18"/>
  <c r="E42" i="18"/>
  <c r="R41" i="18"/>
  <c r="Q41" i="18"/>
  <c r="P41" i="18"/>
  <c r="K41" i="18"/>
  <c r="H41" i="18"/>
  <c r="E41" i="18"/>
  <c r="R40" i="18"/>
  <c r="Q40" i="18"/>
  <c r="P40" i="18"/>
  <c r="K40" i="18"/>
  <c r="H40" i="18"/>
  <c r="E40" i="18"/>
  <c r="R39" i="18"/>
  <c r="Q39" i="18"/>
  <c r="P39" i="18"/>
  <c r="K39" i="18"/>
  <c r="H39" i="18"/>
  <c r="E39" i="18"/>
  <c r="R38" i="18"/>
  <c r="Q38" i="18"/>
  <c r="P38" i="18"/>
  <c r="K38" i="18"/>
  <c r="H38" i="18"/>
  <c r="E38" i="18"/>
  <c r="R37" i="18"/>
  <c r="Q37" i="18"/>
  <c r="P37" i="18"/>
  <c r="K37" i="18"/>
  <c r="H37" i="18"/>
  <c r="E37" i="18"/>
  <c r="R36" i="18"/>
  <c r="Q36" i="18"/>
  <c r="P36" i="18"/>
  <c r="K36" i="18"/>
  <c r="H36" i="18"/>
  <c r="E36" i="18"/>
  <c r="R35" i="18"/>
  <c r="Q35" i="18"/>
  <c r="P35" i="18"/>
  <c r="K35" i="18"/>
  <c r="H35" i="18"/>
  <c r="E35" i="18"/>
  <c r="R34" i="18"/>
  <c r="Q34" i="18"/>
  <c r="P34" i="18"/>
  <c r="K34" i="18"/>
  <c r="H34" i="18"/>
  <c r="E34" i="18"/>
  <c r="R33" i="18"/>
  <c r="Q33" i="18"/>
  <c r="P33" i="18"/>
  <c r="K33" i="18"/>
  <c r="H33" i="18"/>
  <c r="E33" i="18"/>
  <c r="R32" i="18"/>
  <c r="Q32" i="18"/>
  <c r="P32" i="18"/>
  <c r="K32" i="18"/>
  <c r="H32" i="18"/>
  <c r="E32" i="18"/>
  <c r="R31" i="18"/>
  <c r="Q31" i="18"/>
  <c r="P31" i="18"/>
  <c r="K31" i="18"/>
  <c r="H31" i="18"/>
  <c r="E31" i="18"/>
  <c r="R30" i="18"/>
  <c r="Q30" i="18"/>
  <c r="P30" i="18"/>
  <c r="K30" i="18"/>
  <c r="H30" i="18"/>
  <c r="E30" i="18"/>
  <c r="R29" i="18"/>
  <c r="Q29" i="18"/>
  <c r="P29" i="18"/>
  <c r="K29" i="18"/>
  <c r="H29" i="18"/>
  <c r="E29" i="18"/>
  <c r="R28" i="18"/>
  <c r="Q28" i="18"/>
  <c r="P28" i="18"/>
  <c r="K28" i="18"/>
  <c r="H28" i="18"/>
  <c r="E28" i="18"/>
  <c r="R27" i="18"/>
  <c r="Q27" i="18"/>
  <c r="P27" i="18"/>
  <c r="K27" i="18"/>
  <c r="H27" i="18"/>
  <c r="E27" i="18"/>
  <c r="O25" i="18"/>
  <c r="N25" i="18"/>
  <c r="M25" i="18"/>
  <c r="J25" i="18"/>
  <c r="I25" i="18"/>
  <c r="G25" i="18"/>
  <c r="F25" i="18"/>
  <c r="H25" i="18" s="1"/>
  <c r="D25" i="18"/>
  <c r="P25" i="18" s="1"/>
  <c r="C25" i="18"/>
  <c r="R24" i="18"/>
  <c r="Q24" i="18"/>
  <c r="P24" i="18"/>
  <c r="K24" i="18"/>
  <c r="H24" i="18"/>
  <c r="E24" i="18"/>
  <c r="R23" i="18"/>
  <c r="Q23" i="18"/>
  <c r="P23" i="18"/>
  <c r="K23" i="18"/>
  <c r="H23" i="18"/>
  <c r="E23" i="18"/>
  <c r="R22" i="18"/>
  <c r="Q22" i="18"/>
  <c r="P22" i="18"/>
  <c r="K22" i="18"/>
  <c r="H22" i="18"/>
  <c r="E22" i="18"/>
  <c r="R21" i="18"/>
  <c r="Q21" i="18"/>
  <c r="P21" i="18"/>
  <c r="K21" i="18"/>
  <c r="H21" i="18"/>
  <c r="E21" i="18"/>
  <c r="R20" i="18"/>
  <c r="Q20" i="18"/>
  <c r="P20" i="18"/>
  <c r="K20" i="18"/>
  <c r="H20" i="18"/>
  <c r="E20" i="18"/>
  <c r="R19" i="18"/>
  <c r="Q19" i="18"/>
  <c r="P19" i="18"/>
  <c r="K19" i="18"/>
  <c r="H19" i="18"/>
  <c r="E19" i="18"/>
  <c r="R18" i="18"/>
  <c r="Q18" i="18"/>
  <c r="P18" i="18"/>
  <c r="K18" i="18"/>
  <c r="H18" i="18"/>
  <c r="E18" i="18"/>
  <c r="R17" i="18"/>
  <c r="Q17" i="18"/>
  <c r="P17" i="18"/>
  <c r="K17" i="18"/>
  <c r="H17" i="18"/>
  <c r="E17" i="18"/>
  <c r="O15" i="18"/>
  <c r="N15" i="18"/>
  <c r="M15" i="18"/>
  <c r="J15" i="18"/>
  <c r="R15" i="18" s="1"/>
  <c r="I15" i="18"/>
  <c r="K15" i="18" s="1"/>
  <c r="G15" i="18"/>
  <c r="F15" i="18"/>
  <c r="H15" i="18" s="1"/>
  <c r="D15" i="18"/>
  <c r="P15" i="18" s="1"/>
  <c r="C15" i="18"/>
  <c r="R14" i="18"/>
  <c r="Q14" i="18"/>
  <c r="P14" i="18"/>
  <c r="K14" i="18"/>
  <c r="H14" i="18"/>
  <c r="E14" i="18"/>
  <c r="R13" i="18"/>
  <c r="Q13" i="18"/>
  <c r="P13" i="18"/>
  <c r="K13" i="18"/>
  <c r="H13" i="18"/>
  <c r="E13" i="18"/>
  <c r="R12" i="18"/>
  <c r="Q12" i="18"/>
  <c r="P12" i="18"/>
  <c r="K12" i="18"/>
  <c r="H12" i="18"/>
  <c r="E12" i="18"/>
  <c r="R11" i="18"/>
  <c r="Q11" i="18"/>
  <c r="P11" i="18"/>
  <c r="K11" i="18"/>
  <c r="H11" i="18"/>
  <c r="E11" i="18"/>
  <c r="R10" i="18"/>
  <c r="Q10" i="18"/>
  <c r="P10" i="18"/>
  <c r="K10" i="18"/>
  <c r="H10" i="18"/>
  <c r="E10" i="18"/>
  <c r="R9" i="18"/>
  <c r="Q9" i="18"/>
  <c r="P9" i="18"/>
  <c r="K9" i="18"/>
  <c r="H9" i="18"/>
  <c r="E9" i="18"/>
  <c r="R8" i="18"/>
  <c r="Q8" i="18"/>
  <c r="P8" i="18"/>
  <c r="K8" i="18"/>
  <c r="H8" i="18"/>
  <c r="E8" i="18"/>
  <c r="R7" i="18"/>
  <c r="Q7" i="18"/>
  <c r="P7" i="18"/>
  <c r="K7" i="18"/>
  <c r="H7" i="18"/>
  <c r="E7" i="18"/>
  <c r="K25" i="18" l="1"/>
  <c r="E25" i="18"/>
  <c r="E15" i="18"/>
  <c r="Q25" i="18"/>
  <c r="Q15" i="18"/>
  <c r="R25" i="18"/>
  <c r="R65" i="17"/>
  <c r="Q65" i="17"/>
  <c r="P65" i="17"/>
  <c r="H65" i="17"/>
  <c r="E65" i="17"/>
  <c r="R64" i="17"/>
  <c r="Q64" i="17"/>
  <c r="P64" i="17"/>
  <c r="H64" i="17"/>
  <c r="E64" i="17"/>
  <c r="R63" i="17"/>
  <c r="Q63" i="17"/>
  <c r="P63" i="17"/>
  <c r="K63" i="17"/>
  <c r="H63" i="17"/>
  <c r="E63" i="17"/>
  <c r="R62" i="17"/>
  <c r="Q62" i="17"/>
  <c r="P62" i="17"/>
  <c r="K62" i="17"/>
  <c r="H62" i="17"/>
  <c r="E62" i="17"/>
  <c r="R61" i="17"/>
  <c r="Q61" i="17"/>
  <c r="P61" i="17"/>
  <c r="K61" i="17"/>
  <c r="H61" i="17"/>
  <c r="E61" i="17"/>
  <c r="R60" i="17"/>
  <c r="Q60" i="17"/>
  <c r="P60" i="17"/>
  <c r="K60" i="17"/>
  <c r="H60" i="17"/>
  <c r="E60" i="17"/>
  <c r="R59" i="17"/>
  <c r="Q59" i="17"/>
  <c r="P59" i="17"/>
  <c r="H59" i="17"/>
  <c r="E59" i="17"/>
  <c r="H58" i="17"/>
  <c r="E58" i="17"/>
  <c r="R57" i="17"/>
  <c r="Q57" i="17"/>
  <c r="P57" i="17"/>
  <c r="K57" i="17"/>
  <c r="H57" i="17"/>
  <c r="E57" i="17"/>
  <c r="R56" i="17"/>
  <c r="Q56" i="17"/>
  <c r="P56" i="17"/>
  <c r="K56" i="17"/>
  <c r="H56" i="17"/>
  <c r="E56" i="17"/>
  <c r="R55" i="17"/>
  <c r="Q55" i="17"/>
  <c r="P55" i="17"/>
  <c r="H55" i="17"/>
  <c r="E55" i="17"/>
  <c r="R54" i="17"/>
  <c r="Q54" i="17"/>
  <c r="P54" i="17"/>
  <c r="K54" i="17"/>
  <c r="H54" i="17"/>
  <c r="E54" i="17"/>
  <c r="K53" i="17"/>
  <c r="H53" i="17"/>
  <c r="E53" i="17"/>
  <c r="R52" i="17"/>
  <c r="Q52" i="17"/>
  <c r="P52" i="17"/>
  <c r="K52" i="17"/>
  <c r="H52" i="17"/>
  <c r="E52" i="17"/>
  <c r="R51" i="17"/>
  <c r="Q51" i="17"/>
  <c r="P51" i="17"/>
  <c r="K51" i="17"/>
  <c r="H51" i="17"/>
  <c r="E51" i="17"/>
  <c r="R50" i="17"/>
  <c r="Q50" i="17"/>
  <c r="P50" i="17"/>
  <c r="K50" i="17"/>
  <c r="H50" i="17"/>
  <c r="E50" i="17"/>
  <c r="R49" i="17"/>
  <c r="Q49" i="17"/>
  <c r="P49" i="17"/>
  <c r="K49" i="17"/>
  <c r="H49" i="17"/>
  <c r="E49" i="17"/>
  <c r="Q48" i="17"/>
  <c r="P48" i="17"/>
  <c r="K48" i="17"/>
  <c r="H48" i="17"/>
  <c r="E48" i="17"/>
  <c r="R47" i="17"/>
  <c r="Q47" i="17"/>
  <c r="P47" i="17"/>
  <c r="K47" i="17"/>
  <c r="H47" i="17"/>
  <c r="E47" i="17"/>
  <c r="R46" i="17"/>
  <c r="Q46" i="17"/>
  <c r="P46" i="17"/>
  <c r="K46" i="17"/>
  <c r="H46" i="17"/>
  <c r="E46" i="17"/>
  <c r="R45" i="17"/>
  <c r="Q45" i="17"/>
  <c r="P45" i="17"/>
  <c r="K45" i="17"/>
  <c r="H45" i="17"/>
  <c r="E45" i="17"/>
  <c r="R44" i="17"/>
  <c r="Q44" i="17"/>
  <c r="P44" i="17"/>
  <c r="K44" i="17"/>
  <c r="H44" i="17"/>
  <c r="E44" i="17"/>
  <c r="R43" i="17"/>
  <c r="Q43" i="17"/>
  <c r="P43" i="17"/>
  <c r="K43" i="17"/>
  <c r="H43" i="17"/>
  <c r="E43" i="17"/>
  <c r="R42" i="17"/>
  <c r="Q42" i="17"/>
  <c r="P42" i="17"/>
  <c r="K42" i="17"/>
  <c r="H42" i="17"/>
  <c r="E42" i="17"/>
  <c r="R41" i="17"/>
  <c r="Q41" i="17"/>
  <c r="P41" i="17"/>
  <c r="K41" i="17"/>
  <c r="H41" i="17"/>
  <c r="E41" i="17"/>
  <c r="R40" i="17"/>
  <c r="Q40" i="17"/>
  <c r="P40" i="17"/>
  <c r="K40" i="17"/>
  <c r="H40" i="17"/>
  <c r="E40" i="17"/>
  <c r="R39" i="17"/>
  <c r="Q39" i="17"/>
  <c r="P39" i="17"/>
  <c r="K39" i="17"/>
  <c r="H39" i="17"/>
  <c r="E39" i="17"/>
  <c r="R38" i="17"/>
  <c r="Q38" i="17"/>
  <c r="P38" i="17"/>
  <c r="K38" i="17"/>
  <c r="H38" i="17"/>
  <c r="E38" i="17"/>
  <c r="R37" i="17"/>
  <c r="Q37" i="17"/>
  <c r="P37" i="17"/>
  <c r="K37" i="17"/>
  <c r="H37" i="17"/>
  <c r="E37" i="17"/>
  <c r="R36" i="17"/>
  <c r="Q36" i="17"/>
  <c r="P36" i="17"/>
  <c r="K36" i="17"/>
  <c r="H36" i="17"/>
  <c r="E36" i="17"/>
  <c r="R35" i="17"/>
  <c r="Q35" i="17"/>
  <c r="P35" i="17"/>
  <c r="K35" i="17"/>
  <c r="H35" i="17"/>
  <c r="E35" i="17"/>
  <c r="R34" i="17"/>
  <c r="Q34" i="17"/>
  <c r="P34" i="17"/>
  <c r="K34" i="17"/>
  <c r="H34" i="17"/>
  <c r="E34" i="17"/>
  <c r="R33" i="17"/>
  <c r="Q33" i="17"/>
  <c r="P33" i="17"/>
  <c r="K33" i="17"/>
  <c r="H33" i="17"/>
  <c r="E33" i="17"/>
  <c r="R32" i="17"/>
  <c r="Q32" i="17"/>
  <c r="P32" i="17"/>
  <c r="K32" i="17"/>
  <c r="H32" i="17"/>
  <c r="E32" i="17"/>
  <c r="R31" i="17"/>
  <c r="Q31" i="17"/>
  <c r="P31" i="17"/>
  <c r="K31" i="17"/>
  <c r="H31" i="17"/>
  <c r="E31" i="17"/>
  <c r="R30" i="17"/>
  <c r="Q30" i="17"/>
  <c r="P30" i="17"/>
  <c r="K30" i="17"/>
  <c r="H30" i="17"/>
  <c r="E30" i="17"/>
  <c r="R29" i="17"/>
  <c r="Q29" i="17"/>
  <c r="P29" i="17"/>
  <c r="K29" i="17"/>
  <c r="H29" i="17"/>
  <c r="E29" i="17"/>
  <c r="R28" i="17"/>
  <c r="Q28" i="17"/>
  <c r="P28" i="17"/>
  <c r="K28" i="17"/>
  <c r="H28" i="17"/>
  <c r="E28" i="17"/>
  <c r="R27" i="17"/>
  <c r="Q27" i="17"/>
  <c r="P27" i="17"/>
  <c r="K27" i="17"/>
  <c r="H27" i="17"/>
  <c r="E27" i="17"/>
  <c r="O25" i="17"/>
  <c r="N25" i="17"/>
  <c r="M25" i="17"/>
  <c r="J25" i="17"/>
  <c r="I25" i="17"/>
  <c r="G25" i="17"/>
  <c r="Q25" i="17" s="1"/>
  <c r="F25" i="17"/>
  <c r="D25" i="17"/>
  <c r="P25" i="17" s="1"/>
  <c r="C25" i="17"/>
  <c r="E25" i="17" s="1"/>
  <c r="R24" i="17"/>
  <c r="Q24" i="17"/>
  <c r="P24" i="17"/>
  <c r="K24" i="17"/>
  <c r="H24" i="17"/>
  <c r="E24" i="17"/>
  <c r="R23" i="17"/>
  <c r="Q23" i="17"/>
  <c r="P23" i="17"/>
  <c r="K23" i="17"/>
  <c r="H23" i="17"/>
  <c r="E23" i="17"/>
  <c r="R22" i="17"/>
  <c r="Q22" i="17"/>
  <c r="P22" i="17"/>
  <c r="K22" i="17"/>
  <c r="H22" i="17"/>
  <c r="E22" i="17"/>
  <c r="R21" i="17"/>
  <c r="Q21" i="17"/>
  <c r="P21" i="17"/>
  <c r="K21" i="17"/>
  <c r="H21" i="17"/>
  <c r="E21" i="17"/>
  <c r="R20" i="17"/>
  <c r="Q20" i="17"/>
  <c r="P20" i="17"/>
  <c r="K20" i="17"/>
  <c r="H20" i="17"/>
  <c r="E20" i="17"/>
  <c r="R19" i="17"/>
  <c r="Q19" i="17"/>
  <c r="P19" i="17"/>
  <c r="K19" i="17"/>
  <c r="H19" i="17"/>
  <c r="E19" i="17"/>
  <c r="R18" i="17"/>
  <c r="Q18" i="17"/>
  <c r="P18" i="17"/>
  <c r="K18" i="17"/>
  <c r="H18" i="17"/>
  <c r="E18" i="17"/>
  <c r="R17" i="17"/>
  <c r="Q17" i="17"/>
  <c r="P17" i="17"/>
  <c r="K17" i="17"/>
  <c r="H17" i="17"/>
  <c r="E17" i="17"/>
  <c r="O15" i="17"/>
  <c r="N15" i="17"/>
  <c r="M15" i="17"/>
  <c r="J15" i="17"/>
  <c r="I15" i="17"/>
  <c r="G15" i="17"/>
  <c r="H15" i="17" s="1"/>
  <c r="F15" i="17"/>
  <c r="D15" i="17"/>
  <c r="C15" i="17"/>
  <c r="R14" i="17"/>
  <c r="Q14" i="17"/>
  <c r="P14" i="17"/>
  <c r="K14" i="17"/>
  <c r="H14" i="17"/>
  <c r="E14" i="17"/>
  <c r="R13" i="17"/>
  <c r="Q13" i="17"/>
  <c r="P13" i="17"/>
  <c r="K13" i="17"/>
  <c r="H13" i="17"/>
  <c r="E13" i="17"/>
  <c r="R12" i="17"/>
  <c r="Q12" i="17"/>
  <c r="P12" i="17"/>
  <c r="K12" i="17"/>
  <c r="H12" i="17"/>
  <c r="E12" i="17"/>
  <c r="R11" i="17"/>
  <c r="Q11" i="17"/>
  <c r="P11" i="17"/>
  <c r="K11" i="17"/>
  <c r="H11" i="17"/>
  <c r="E11" i="17"/>
  <c r="R10" i="17"/>
  <c r="Q10" i="17"/>
  <c r="P10" i="17"/>
  <c r="K10" i="17"/>
  <c r="H10" i="17"/>
  <c r="E10" i="17"/>
  <c r="R9" i="17"/>
  <c r="Q9" i="17"/>
  <c r="P9" i="17"/>
  <c r="K9" i="17"/>
  <c r="H9" i="17"/>
  <c r="E9" i="17"/>
  <c r="R8" i="17"/>
  <c r="Q8" i="17"/>
  <c r="P8" i="17"/>
  <c r="K8" i="17"/>
  <c r="H8" i="17"/>
  <c r="E8" i="17"/>
  <c r="R7" i="17"/>
  <c r="Q7" i="17"/>
  <c r="P7" i="17"/>
  <c r="K7" i="17"/>
  <c r="H7" i="17"/>
  <c r="E7" i="17"/>
  <c r="K25" i="17" l="1"/>
  <c r="K15" i="17"/>
  <c r="R25" i="17"/>
  <c r="E15" i="17"/>
  <c r="Q15" i="17"/>
  <c r="R15" i="17"/>
  <c r="P15" i="17"/>
  <c r="H25" i="17"/>
  <c r="R65" i="16"/>
  <c r="Q65" i="16"/>
  <c r="P65" i="16"/>
  <c r="H65" i="16"/>
  <c r="E65" i="16"/>
  <c r="R64" i="16"/>
  <c r="Q64" i="16"/>
  <c r="P64" i="16"/>
  <c r="H64" i="16"/>
  <c r="E64" i="16"/>
  <c r="R63" i="16"/>
  <c r="Q63" i="16"/>
  <c r="P63" i="16"/>
  <c r="K63" i="16"/>
  <c r="H63" i="16"/>
  <c r="E63" i="16"/>
  <c r="R62" i="16"/>
  <c r="Q62" i="16"/>
  <c r="P62" i="16"/>
  <c r="K62" i="16"/>
  <c r="H62" i="16"/>
  <c r="E62" i="16"/>
  <c r="R61" i="16"/>
  <c r="Q61" i="16"/>
  <c r="P61" i="16"/>
  <c r="K61" i="16"/>
  <c r="H61" i="16"/>
  <c r="E61" i="16"/>
  <c r="R60" i="16"/>
  <c r="Q60" i="16"/>
  <c r="P60" i="16"/>
  <c r="K60" i="16"/>
  <c r="H60" i="16"/>
  <c r="E60" i="16"/>
  <c r="R59" i="16"/>
  <c r="Q59" i="16"/>
  <c r="P59" i="16"/>
  <c r="H59" i="16"/>
  <c r="E59" i="16"/>
  <c r="H58" i="16"/>
  <c r="E58" i="16"/>
  <c r="R57" i="16"/>
  <c r="Q57" i="16"/>
  <c r="P57" i="16"/>
  <c r="K57" i="16"/>
  <c r="H57" i="16"/>
  <c r="E57" i="16"/>
  <c r="R56" i="16"/>
  <c r="Q56" i="16"/>
  <c r="P56" i="16"/>
  <c r="K56" i="16"/>
  <c r="H56" i="16"/>
  <c r="E56" i="16"/>
  <c r="R55" i="16"/>
  <c r="Q55" i="16"/>
  <c r="P55" i="16"/>
  <c r="H55" i="16"/>
  <c r="E55" i="16"/>
  <c r="R54" i="16"/>
  <c r="Q54" i="16"/>
  <c r="P54" i="16"/>
  <c r="K54" i="16"/>
  <c r="H54" i="16"/>
  <c r="E54" i="16"/>
  <c r="K53" i="16"/>
  <c r="H53" i="16"/>
  <c r="E53" i="16"/>
  <c r="R52" i="16"/>
  <c r="Q52" i="16"/>
  <c r="P52" i="16"/>
  <c r="K52" i="16"/>
  <c r="H52" i="16"/>
  <c r="E52" i="16"/>
  <c r="R51" i="16"/>
  <c r="Q51" i="16"/>
  <c r="P51" i="16"/>
  <c r="K51" i="16"/>
  <c r="H51" i="16"/>
  <c r="E51" i="16"/>
  <c r="R50" i="16"/>
  <c r="Q50" i="16"/>
  <c r="P50" i="16"/>
  <c r="K50" i="16"/>
  <c r="H50" i="16"/>
  <c r="E50" i="16"/>
  <c r="R49" i="16"/>
  <c r="Q49" i="16"/>
  <c r="P49" i="16"/>
  <c r="K49" i="16"/>
  <c r="H49" i="16"/>
  <c r="E49" i="16"/>
  <c r="Q48" i="16"/>
  <c r="P48" i="16"/>
  <c r="K48" i="16"/>
  <c r="H48" i="16"/>
  <c r="E48" i="16"/>
  <c r="R47" i="16"/>
  <c r="Q47" i="16"/>
  <c r="P47" i="16"/>
  <c r="K47" i="16"/>
  <c r="H47" i="16"/>
  <c r="E47" i="16"/>
  <c r="R46" i="16"/>
  <c r="Q46" i="16"/>
  <c r="P46" i="16"/>
  <c r="K46" i="16"/>
  <c r="H46" i="16"/>
  <c r="E46" i="16"/>
  <c r="R45" i="16"/>
  <c r="Q45" i="16"/>
  <c r="P45" i="16"/>
  <c r="K45" i="16"/>
  <c r="H45" i="16"/>
  <c r="E45" i="16"/>
  <c r="R44" i="16"/>
  <c r="Q44" i="16"/>
  <c r="P44" i="16"/>
  <c r="K44" i="16"/>
  <c r="H44" i="16"/>
  <c r="E44" i="16"/>
  <c r="R43" i="16"/>
  <c r="Q43" i="16"/>
  <c r="P43" i="16"/>
  <c r="K43" i="16"/>
  <c r="H43" i="16"/>
  <c r="E43" i="16"/>
  <c r="R42" i="16"/>
  <c r="Q42" i="16"/>
  <c r="P42" i="16"/>
  <c r="K42" i="16"/>
  <c r="H42" i="16"/>
  <c r="E42" i="16"/>
  <c r="R41" i="16"/>
  <c r="Q41" i="16"/>
  <c r="P41" i="16"/>
  <c r="K41" i="16"/>
  <c r="H41" i="16"/>
  <c r="E41" i="16"/>
  <c r="R40" i="16"/>
  <c r="Q40" i="16"/>
  <c r="P40" i="16"/>
  <c r="K40" i="16"/>
  <c r="H40" i="16"/>
  <c r="E40" i="16"/>
  <c r="R39" i="16"/>
  <c r="Q39" i="16"/>
  <c r="P39" i="16"/>
  <c r="K39" i="16"/>
  <c r="H39" i="16"/>
  <c r="E39" i="16"/>
  <c r="R38" i="16"/>
  <c r="Q38" i="16"/>
  <c r="P38" i="16"/>
  <c r="K38" i="16"/>
  <c r="H38" i="16"/>
  <c r="E38" i="16"/>
  <c r="R37" i="16"/>
  <c r="Q37" i="16"/>
  <c r="P37" i="16"/>
  <c r="K37" i="16"/>
  <c r="H37" i="16"/>
  <c r="E37" i="16"/>
  <c r="R36" i="16"/>
  <c r="Q36" i="16"/>
  <c r="P36" i="16"/>
  <c r="K36" i="16"/>
  <c r="H36" i="16"/>
  <c r="E36" i="16"/>
  <c r="R35" i="16"/>
  <c r="Q35" i="16"/>
  <c r="P35" i="16"/>
  <c r="K35" i="16"/>
  <c r="H35" i="16"/>
  <c r="E35" i="16"/>
  <c r="R34" i="16"/>
  <c r="Q34" i="16"/>
  <c r="P34" i="16"/>
  <c r="K34" i="16"/>
  <c r="H34" i="16"/>
  <c r="E34" i="16"/>
  <c r="R33" i="16"/>
  <c r="Q33" i="16"/>
  <c r="P33" i="16"/>
  <c r="K33" i="16"/>
  <c r="H33" i="16"/>
  <c r="E33" i="16"/>
  <c r="R32" i="16"/>
  <c r="Q32" i="16"/>
  <c r="P32" i="16"/>
  <c r="K32" i="16"/>
  <c r="H32" i="16"/>
  <c r="E32" i="16"/>
  <c r="R31" i="16"/>
  <c r="Q31" i="16"/>
  <c r="P31" i="16"/>
  <c r="K31" i="16"/>
  <c r="H31" i="16"/>
  <c r="E31" i="16"/>
  <c r="R30" i="16"/>
  <c r="Q30" i="16"/>
  <c r="P30" i="16"/>
  <c r="K30" i="16"/>
  <c r="H30" i="16"/>
  <c r="E30" i="16"/>
  <c r="R29" i="16"/>
  <c r="Q29" i="16"/>
  <c r="P29" i="16"/>
  <c r="K29" i="16"/>
  <c r="H29" i="16"/>
  <c r="E29" i="16"/>
  <c r="R28" i="16"/>
  <c r="Q28" i="16"/>
  <c r="P28" i="16"/>
  <c r="K28" i="16"/>
  <c r="H28" i="16"/>
  <c r="E28" i="16"/>
  <c r="R27" i="16"/>
  <c r="Q27" i="16"/>
  <c r="P27" i="16"/>
  <c r="K27" i="16"/>
  <c r="H27" i="16"/>
  <c r="E27" i="16"/>
  <c r="O25" i="16"/>
  <c r="N25" i="16"/>
  <c r="M25" i="16"/>
  <c r="J25" i="16"/>
  <c r="K25" i="16" s="1"/>
  <c r="I25" i="16"/>
  <c r="G25" i="16"/>
  <c r="F25" i="16"/>
  <c r="H25" i="16" s="1"/>
  <c r="D25" i="16"/>
  <c r="P25" i="16" s="1"/>
  <c r="C25" i="16"/>
  <c r="R24" i="16"/>
  <c r="Q24" i="16"/>
  <c r="P24" i="16"/>
  <c r="K24" i="16"/>
  <c r="H24" i="16"/>
  <c r="E24" i="16"/>
  <c r="R23" i="16"/>
  <c r="Q23" i="16"/>
  <c r="P23" i="16"/>
  <c r="K23" i="16"/>
  <c r="H23" i="16"/>
  <c r="E23" i="16"/>
  <c r="R22" i="16"/>
  <c r="Q22" i="16"/>
  <c r="P22" i="16"/>
  <c r="K22" i="16"/>
  <c r="H22" i="16"/>
  <c r="E22" i="16"/>
  <c r="R21" i="16"/>
  <c r="Q21" i="16"/>
  <c r="P21" i="16"/>
  <c r="K21" i="16"/>
  <c r="H21" i="16"/>
  <c r="E21" i="16"/>
  <c r="R20" i="16"/>
  <c r="Q20" i="16"/>
  <c r="P20" i="16"/>
  <c r="K20" i="16"/>
  <c r="H20" i="16"/>
  <c r="E20" i="16"/>
  <c r="R19" i="16"/>
  <c r="Q19" i="16"/>
  <c r="P19" i="16"/>
  <c r="K19" i="16"/>
  <c r="H19" i="16"/>
  <c r="E19" i="16"/>
  <c r="R18" i="16"/>
  <c r="Q18" i="16"/>
  <c r="P18" i="16"/>
  <c r="K18" i="16"/>
  <c r="H18" i="16"/>
  <c r="E18" i="16"/>
  <c r="R17" i="16"/>
  <c r="Q17" i="16"/>
  <c r="P17" i="16"/>
  <c r="K17" i="16"/>
  <c r="H17" i="16"/>
  <c r="E17" i="16"/>
  <c r="O15" i="16"/>
  <c r="N15" i="16"/>
  <c r="M15" i="16"/>
  <c r="J15" i="16"/>
  <c r="R15" i="16" s="1"/>
  <c r="I15" i="16"/>
  <c r="G15" i="16"/>
  <c r="Q15" i="16" s="1"/>
  <c r="F15" i="16"/>
  <c r="D15" i="16"/>
  <c r="E15" i="16" s="1"/>
  <c r="C15" i="16"/>
  <c r="R14" i="16"/>
  <c r="Q14" i="16"/>
  <c r="P14" i="16"/>
  <c r="K14" i="16"/>
  <c r="H14" i="16"/>
  <c r="E14" i="16"/>
  <c r="R13" i="16"/>
  <c r="Q13" i="16"/>
  <c r="P13" i="16"/>
  <c r="K13" i="16"/>
  <c r="H13" i="16"/>
  <c r="E13" i="16"/>
  <c r="R12" i="16"/>
  <c r="Q12" i="16"/>
  <c r="P12" i="16"/>
  <c r="K12" i="16"/>
  <c r="H12" i="16"/>
  <c r="E12" i="16"/>
  <c r="R11" i="16"/>
  <c r="Q11" i="16"/>
  <c r="P11" i="16"/>
  <c r="K11" i="16"/>
  <c r="H11" i="16"/>
  <c r="E11" i="16"/>
  <c r="R10" i="16"/>
  <c r="Q10" i="16"/>
  <c r="P10" i="16"/>
  <c r="K10" i="16"/>
  <c r="H10" i="16"/>
  <c r="E10" i="16"/>
  <c r="R9" i="16"/>
  <c r="Q9" i="16"/>
  <c r="P9" i="16"/>
  <c r="K9" i="16"/>
  <c r="H9" i="16"/>
  <c r="E9" i="16"/>
  <c r="R8" i="16"/>
  <c r="Q8" i="16"/>
  <c r="P8" i="16"/>
  <c r="K8" i="16"/>
  <c r="H8" i="16"/>
  <c r="E8" i="16"/>
  <c r="R7" i="16"/>
  <c r="Q7" i="16"/>
  <c r="P7" i="16"/>
  <c r="K7" i="16"/>
  <c r="H7" i="16"/>
  <c r="E7" i="16"/>
  <c r="Q25" i="16" l="1"/>
  <c r="R25" i="16"/>
  <c r="K15" i="16"/>
  <c r="P15" i="16"/>
  <c r="H15" i="16"/>
  <c r="E25" i="16"/>
  <c r="R65" i="15"/>
  <c r="Q65" i="15"/>
  <c r="P65" i="15"/>
  <c r="H65" i="15"/>
  <c r="E65" i="15"/>
  <c r="R64" i="15"/>
  <c r="Q64" i="15"/>
  <c r="P64" i="15"/>
  <c r="H64" i="15"/>
  <c r="E64" i="15"/>
  <c r="R63" i="15"/>
  <c r="Q63" i="15"/>
  <c r="P63" i="15"/>
  <c r="K63" i="15"/>
  <c r="H63" i="15"/>
  <c r="E63" i="15"/>
  <c r="R62" i="15"/>
  <c r="Q62" i="15"/>
  <c r="P62" i="15"/>
  <c r="K62" i="15"/>
  <c r="H62" i="15"/>
  <c r="E62" i="15"/>
  <c r="R61" i="15"/>
  <c r="Q61" i="15"/>
  <c r="P61" i="15"/>
  <c r="K61" i="15"/>
  <c r="H61" i="15"/>
  <c r="E61" i="15"/>
  <c r="R60" i="15"/>
  <c r="Q60" i="15"/>
  <c r="P60" i="15"/>
  <c r="K60" i="15"/>
  <c r="H60" i="15"/>
  <c r="E60" i="15"/>
  <c r="R59" i="15"/>
  <c r="Q59" i="15"/>
  <c r="P59" i="15"/>
  <c r="H59" i="15"/>
  <c r="E59" i="15"/>
  <c r="H58" i="15"/>
  <c r="E58" i="15"/>
  <c r="R57" i="15"/>
  <c r="Q57" i="15"/>
  <c r="P57" i="15"/>
  <c r="K57" i="15"/>
  <c r="H57" i="15"/>
  <c r="E57" i="15"/>
  <c r="R56" i="15"/>
  <c r="Q56" i="15"/>
  <c r="P56" i="15"/>
  <c r="K56" i="15"/>
  <c r="H56" i="15"/>
  <c r="E56" i="15"/>
  <c r="R55" i="15"/>
  <c r="Q55" i="15"/>
  <c r="P55" i="15"/>
  <c r="H55" i="15"/>
  <c r="E55" i="15"/>
  <c r="R54" i="15"/>
  <c r="Q54" i="15"/>
  <c r="P54" i="15"/>
  <c r="K54" i="15"/>
  <c r="H54" i="15"/>
  <c r="E54" i="15"/>
  <c r="K53" i="15"/>
  <c r="H53" i="15"/>
  <c r="E53" i="15"/>
  <c r="R52" i="15"/>
  <c r="Q52" i="15"/>
  <c r="P52" i="15"/>
  <c r="K52" i="15"/>
  <c r="H52" i="15"/>
  <c r="E52" i="15"/>
  <c r="R51" i="15"/>
  <c r="Q51" i="15"/>
  <c r="P51" i="15"/>
  <c r="K51" i="15"/>
  <c r="H51" i="15"/>
  <c r="E51" i="15"/>
  <c r="R50" i="15"/>
  <c r="Q50" i="15"/>
  <c r="P50" i="15"/>
  <c r="K50" i="15"/>
  <c r="H50" i="15"/>
  <c r="E50" i="15"/>
  <c r="R49" i="15"/>
  <c r="Q49" i="15"/>
  <c r="P49" i="15"/>
  <c r="K49" i="15"/>
  <c r="H49" i="15"/>
  <c r="E49" i="15"/>
  <c r="Q48" i="15"/>
  <c r="P48" i="15"/>
  <c r="K48" i="15"/>
  <c r="H48" i="15"/>
  <c r="E48" i="15"/>
  <c r="R47" i="15"/>
  <c r="Q47" i="15"/>
  <c r="P47" i="15"/>
  <c r="K47" i="15"/>
  <c r="H47" i="15"/>
  <c r="E47" i="15"/>
  <c r="R46" i="15"/>
  <c r="Q46" i="15"/>
  <c r="P46" i="15"/>
  <c r="K46" i="15"/>
  <c r="H46" i="15"/>
  <c r="E46" i="15"/>
  <c r="R45" i="15"/>
  <c r="Q45" i="15"/>
  <c r="P45" i="15"/>
  <c r="K45" i="15"/>
  <c r="H45" i="15"/>
  <c r="E45" i="15"/>
  <c r="R44" i="15"/>
  <c r="Q44" i="15"/>
  <c r="P44" i="15"/>
  <c r="K44" i="15"/>
  <c r="H44" i="15"/>
  <c r="E44" i="15"/>
  <c r="R43" i="15"/>
  <c r="Q43" i="15"/>
  <c r="P43" i="15"/>
  <c r="K43" i="15"/>
  <c r="H43" i="15"/>
  <c r="E43" i="15"/>
  <c r="R42" i="15"/>
  <c r="Q42" i="15"/>
  <c r="P42" i="15"/>
  <c r="K42" i="15"/>
  <c r="H42" i="15"/>
  <c r="E42" i="15"/>
  <c r="R41" i="15"/>
  <c r="Q41" i="15"/>
  <c r="P41" i="15"/>
  <c r="K41" i="15"/>
  <c r="H41" i="15"/>
  <c r="E41" i="15"/>
  <c r="R40" i="15"/>
  <c r="Q40" i="15"/>
  <c r="P40" i="15"/>
  <c r="K40" i="15"/>
  <c r="H40" i="15"/>
  <c r="E40" i="15"/>
  <c r="R39" i="15"/>
  <c r="Q39" i="15"/>
  <c r="P39" i="15"/>
  <c r="K39" i="15"/>
  <c r="H39" i="15"/>
  <c r="E39" i="15"/>
  <c r="R38" i="15"/>
  <c r="Q38" i="15"/>
  <c r="P38" i="15"/>
  <c r="K38" i="15"/>
  <c r="H38" i="15"/>
  <c r="E38" i="15"/>
  <c r="R37" i="15"/>
  <c r="Q37" i="15"/>
  <c r="P37" i="15"/>
  <c r="K37" i="15"/>
  <c r="H37" i="15"/>
  <c r="E37" i="15"/>
  <c r="R36" i="15"/>
  <c r="Q36" i="15"/>
  <c r="P36" i="15"/>
  <c r="K36" i="15"/>
  <c r="H36" i="15"/>
  <c r="E36" i="15"/>
  <c r="R35" i="15"/>
  <c r="Q35" i="15"/>
  <c r="P35" i="15"/>
  <c r="K35" i="15"/>
  <c r="H35" i="15"/>
  <c r="E35" i="15"/>
  <c r="R34" i="15"/>
  <c r="Q34" i="15"/>
  <c r="P34" i="15"/>
  <c r="K34" i="15"/>
  <c r="H34" i="15"/>
  <c r="E34" i="15"/>
  <c r="R33" i="15"/>
  <c r="Q33" i="15"/>
  <c r="P33" i="15"/>
  <c r="K33" i="15"/>
  <c r="H33" i="15"/>
  <c r="E33" i="15"/>
  <c r="R32" i="15"/>
  <c r="Q32" i="15"/>
  <c r="P32" i="15"/>
  <c r="K32" i="15"/>
  <c r="H32" i="15"/>
  <c r="E32" i="15"/>
  <c r="R31" i="15"/>
  <c r="Q31" i="15"/>
  <c r="P31" i="15"/>
  <c r="K31" i="15"/>
  <c r="H31" i="15"/>
  <c r="E31" i="15"/>
  <c r="R30" i="15"/>
  <c r="Q30" i="15"/>
  <c r="P30" i="15"/>
  <c r="K30" i="15"/>
  <c r="H30" i="15"/>
  <c r="E30" i="15"/>
  <c r="R29" i="15"/>
  <c r="Q29" i="15"/>
  <c r="P29" i="15"/>
  <c r="K29" i="15"/>
  <c r="H29" i="15"/>
  <c r="E29" i="15"/>
  <c r="R28" i="15"/>
  <c r="Q28" i="15"/>
  <c r="P28" i="15"/>
  <c r="K28" i="15"/>
  <c r="H28" i="15"/>
  <c r="E28" i="15"/>
  <c r="R27" i="15"/>
  <c r="Q27" i="15"/>
  <c r="P27" i="15"/>
  <c r="K27" i="15"/>
  <c r="H27" i="15"/>
  <c r="E27" i="15"/>
  <c r="P25" i="15"/>
  <c r="O25" i="15"/>
  <c r="N25" i="15"/>
  <c r="M25" i="15"/>
  <c r="J25" i="15"/>
  <c r="K25" i="15" s="1"/>
  <c r="I25" i="15"/>
  <c r="G25" i="15"/>
  <c r="Q25" i="15" s="1"/>
  <c r="F25" i="15"/>
  <c r="D25" i="15"/>
  <c r="C25" i="15"/>
  <c r="E25" i="15" s="1"/>
  <c r="R24" i="15"/>
  <c r="Q24" i="15"/>
  <c r="P24" i="15"/>
  <c r="K24" i="15"/>
  <c r="H24" i="15"/>
  <c r="E24" i="15"/>
  <c r="R23" i="15"/>
  <c r="Q23" i="15"/>
  <c r="P23" i="15"/>
  <c r="K23" i="15"/>
  <c r="H23" i="15"/>
  <c r="E23" i="15"/>
  <c r="R22" i="15"/>
  <c r="Q22" i="15"/>
  <c r="P22" i="15"/>
  <c r="K22" i="15"/>
  <c r="H22" i="15"/>
  <c r="E22" i="15"/>
  <c r="R21" i="15"/>
  <c r="Q21" i="15"/>
  <c r="P21" i="15"/>
  <c r="K21" i="15"/>
  <c r="H21" i="15"/>
  <c r="E21" i="15"/>
  <c r="R20" i="15"/>
  <c r="Q20" i="15"/>
  <c r="P20" i="15"/>
  <c r="K20" i="15"/>
  <c r="H20" i="15"/>
  <c r="E20" i="15"/>
  <c r="R19" i="15"/>
  <c r="Q19" i="15"/>
  <c r="P19" i="15"/>
  <c r="K19" i="15"/>
  <c r="H19" i="15"/>
  <c r="E19" i="15"/>
  <c r="R18" i="15"/>
  <c r="Q18" i="15"/>
  <c r="P18" i="15"/>
  <c r="K18" i="15"/>
  <c r="H18" i="15"/>
  <c r="E18" i="15"/>
  <c r="R17" i="15"/>
  <c r="Q17" i="15"/>
  <c r="P17" i="15"/>
  <c r="K17" i="15"/>
  <c r="H17" i="15"/>
  <c r="E17" i="15"/>
  <c r="Q15" i="15"/>
  <c r="O15" i="15"/>
  <c r="N15" i="15"/>
  <c r="M15" i="15"/>
  <c r="J15" i="15"/>
  <c r="I15" i="15"/>
  <c r="G15" i="15"/>
  <c r="F15" i="15"/>
  <c r="D15" i="15"/>
  <c r="P15" i="15" s="1"/>
  <c r="C15" i="15"/>
  <c r="R14" i="15"/>
  <c r="Q14" i="15"/>
  <c r="P14" i="15"/>
  <c r="K14" i="15"/>
  <c r="H14" i="15"/>
  <c r="E14" i="15"/>
  <c r="R13" i="15"/>
  <c r="Q13" i="15"/>
  <c r="P13" i="15"/>
  <c r="K13" i="15"/>
  <c r="H13" i="15"/>
  <c r="E13" i="15"/>
  <c r="R12" i="15"/>
  <c r="Q12" i="15"/>
  <c r="P12" i="15"/>
  <c r="K12" i="15"/>
  <c r="H12" i="15"/>
  <c r="E12" i="15"/>
  <c r="R11" i="15"/>
  <c r="Q11" i="15"/>
  <c r="P11" i="15"/>
  <c r="K11" i="15"/>
  <c r="H11" i="15"/>
  <c r="E11" i="15"/>
  <c r="R10" i="15"/>
  <c r="Q10" i="15"/>
  <c r="P10" i="15"/>
  <c r="K10" i="15"/>
  <c r="H10" i="15"/>
  <c r="E10" i="15"/>
  <c r="R9" i="15"/>
  <c r="Q9" i="15"/>
  <c r="P9" i="15"/>
  <c r="K9" i="15"/>
  <c r="H9" i="15"/>
  <c r="E9" i="15"/>
  <c r="R8" i="15"/>
  <c r="Q8" i="15"/>
  <c r="P8" i="15"/>
  <c r="K8" i="15"/>
  <c r="H8" i="15"/>
  <c r="E8" i="15"/>
  <c r="R7" i="15"/>
  <c r="Q7" i="15"/>
  <c r="P7" i="15"/>
  <c r="K7" i="15"/>
  <c r="H7" i="15"/>
  <c r="E7" i="15"/>
  <c r="K15" i="15" l="1"/>
  <c r="H15" i="15"/>
  <c r="R25" i="15"/>
  <c r="R15" i="15"/>
  <c r="E15" i="15"/>
  <c r="H25" i="15"/>
  <c r="R65" i="14"/>
  <c r="Q65" i="14"/>
  <c r="P65" i="14"/>
  <c r="H65" i="14"/>
  <c r="E65" i="14"/>
  <c r="R64" i="14"/>
  <c r="Q64" i="14"/>
  <c r="P64" i="14"/>
  <c r="H64" i="14"/>
  <c r="E64" i="14"/>
  <c r="R63" i="14"/>
  <c r="Q63" i="14"/>
  <c r="P63" i="14"/>
  <c r="K63" i="14"/>
  <c r="H63" i="14"/>
  <c r="E63" i="14"/>
  <c r="R62" i="14"/>
  <c r="Q62" i="14"/>
  <c r="P62" i="14"/>
  <c r="K62" i="14"/>
  <c r="H62" i="14"/>
  <c r="E62" i="14"/>
  <c r="R61" i="14"/>
  <c r="Q61" i="14"/>
  <c r="P61" i="14"/>
  <c r="K61" i="14"/>
  <c r="H61" i="14"/>
  <c r="E61" i="14"/>
  <c r="R60" i="14"/>
  <c r="Q60" i="14"/>
  <c r="P60" i="14"/>
  <c r="K60" i="14"/>
  <c r="H60" i="14"/>
  <c r="E60" i="14"/>
  <c r="R59" i="14"/>
  <c r="Q59" i="14"/>
  <c r="P59" i="14"/>
  <c r="H59" i="14"/>
  <c r="E59" i="14"/>
  <c r="H58" i="14"/>
  <c r="E58" i="14"/>
  <c r="R57" i="14"/>
  <c r="Q57" i="14"/>
  <c r="P57" i="14"/>
  <c r="K57" i="14"/>
  <c r="H57" i="14"/>
  <c r="E57" i="14"/>
  <c r="R56" i="14"/>
  <c r="Q56" i="14"/>
  <c r="P56" i="14"/>
  <c r="K56" i="14"/>
  <c r="H56" i="14"/>
  <c r="E56" i="14"/>
  <c r="R55" i="14"/>
  <c r="Q55" i="14"/>
  <c r="P55" i="14"/>
  <c r="H55" i="14"/>
  <c r="E55" i="14"/>
  <c r="R54" i="14"/>
  <c r="Q54" i="14"/>
  <c r="P54" i="14"/>
  <c r="K54" i="14"/>
  <c r="H54" i="14"/>
  <c r="E54" i="14"/>
  <c r="K53" i="14"/>
  <c r="H53" i="14"/>
  <c r="E53" i="14"/>
  <c r="R52" i="14"/>
  <c r="Q52" i="14"/>
  <c r="P52" i="14"/>
  <c r="K52" i="14"/>
  <c r="H52" i="14"/>
  <c r="E52" i="14"/>
  <c r="R51" i="14"/>
  <c r="Q51" i="14"/>
  <c r="P51" i="14"/>
  <c r="K51" i="14"/>
  <c r="H51" i="14"/>
  <c r="E51" i="14"/>
  <c r="R50" i="14"/>
  <c r="Q50" i="14"/>
  <c r="P50" i="14"/>
  <c r="K50" i="14"/>
  <c r="H50" i="14"/>
  <c r="E50" i="14"/>
  <c r="R49" i="14"/>
  <c r="Q49" i="14"/>
  <c r="P49" i="14"/>
  <c r="K49" i="14"/>
  <c r="H49" i="14"/>
  <c r="E49" i="14"/>
  <c r="Q48" i="14"/>
  <c r="P48" i="14"/>
  <c r="K48" i="14"/>
  <c r="H48" i="14"/>
  <c r="E48" i="14"/>
  <c r="R47" i="14"/>
  <c r="Q47" i="14"/>
  <c r="P47" i="14"/>
  <c r="K47" i="14"/>
  <c r="H47" i="14"/>
  <c r="E47" i="14"/>
  <c r="R46" i="14"/>
  <c r="Q46" i="14"/>
  <c r="P46" i="14"/>
  <c r="K46" i="14"/>
  <c r="H46" i="14"/>
  <c r="E46" i="14"/>
  <c r="R45" i="14"/>
  <c r="Q45" i="14"/>
  <c r="P45" i="14"/>
  <c r="K45" i="14"/>
  <c r="H45" i="14"/>
  <c r="E45" i="14"/>
  <c r="R44" i="14"/>
  <c r="Q44" i="14"/>
  <c r="P44" i="14"/>
  <c r="K44" i="14"/>
  <c r="H44" i="14"/>
  <c r="E44" i="14"/>
  <c r="R43" i="14"/>
  <c r="Q43" i="14"/>
  <c r="P43" i="14"/>
  <c r="K43" i="14"/>
  <c r="H43" i="14"/>
  <c r="E43" i="14"/>
  <c r="R42" i="14"/>
  <c r="Q42" i="14"/>
  <c r="P42" i="14"/>
  <c r="K42" i="14"/>
  <c r="H42" i="14"/>
  <c r="E42" i="14"/>
  <c r="R41" i="14"/>
  <c r="Q41" i="14"/>
  <c r="P41" i="14"/>
  <c r="K41" i="14"/>
  <c r="H41" i="14"/>
  <c r="E41" i="14"/>
  <c r="R40" i="14"/>
  <c r="Q40" i="14"/>
  <c r="P40" i="14"/>
  <c r="K40" i="14"/>
  <c r="H40" i="14"/>
  <c r="E40" i="14"/>
  <c r="R39" i="14"/>
  <c r="Q39" i="14"/>
  <c r="P39" i="14"/>
  <c r="K39" i="14"/>
  <c r="H39" i="14"/>
  <c r="E39" i="14"/>
  <c r="R38" i="14"/>
  <c r="Q38" i="14"/>
  <c r="P38" i="14"/>
  <c r="K38" i="14"/>
  <c r="H38" i="14"/>
  <c r="E38" i="14"/>
  <c r="R37" i="14"/>
  <c r="Q37" i="14"/>
  <c r="P37" i="14"/>
  <c r="K37" i="14"/>
  <c r="H37" i="14"/>
  <c r="E37" i="14"/>
  <c r="R36" i="14"/>
  <c r="Q36" i="14"/>
  <c r="P36" i="14"/>
  <c r="K36" i="14"/>
  <c r="H36" i="14"/>
  <c r="E36" i="14"/>
  <c r="R35" i="14"/>
  <c r="Q35" i="14"/>
  <c r="P35" i="14"/>
  <c r="K35" i="14"/>
  <c r="H35" i="14"/>
  <c r="E35" i="14"/>
  <c r="R34" i="14"/>
  <c r="Q34" i="14"/>
  <c r="P34" i="14"/>
  <c r="K34" i="14"/>
  <c r="H34" i="14"/>
  <c r="E34" i="14"/>
  <c r="R33" i="14"/>
  <c r="Q33" i="14"/>
  <c r="P33" i="14"/>
  <c r="K33" i="14"/>
  <c r="H33" i="14"/>
  <c r="E33" i="14"/>
  <c r="R32" i="14"/>
  <c r="Q32" i="14"/>
  <c r="P32" i="14"/>
  <c r="K32" i="14"/>
  <c r="H32" i="14"/>
  <c r="E32" i="14"/>
  <c r="R31" i="14"/>
  <c r="Q31" i="14"/>
  <c r="P31" i="14"/>
  <c r="K31" i="14"/>
  <c r="H31" i="14"/>
  <c r="E31" i="14"/>
  <c r="R30" i="14"/>
  <c r="Q30" i="14"/>
  <c r="P30" i="14"/>
  <c r="K30" i="14"/>
  <c r="H30" i="14"/>
  <c r="E30" i="14"/>
  <c r="R29" i="14"/>
  <c r="Q29" i="14"/>
  <c r="P29" i="14"/>
  <c r="K29" i="14"/>
  <c r="H29" i="14"/>
  <c r="E29" i="14"/>
  <c r="R28" i="14"/>
  <c r="Q28" i="14"/>
  <c r="P28" i="14"/>
  <c r="K28" i="14"/>
  <c r="H28" i="14"/>
  <c r="E28" i="14"/>
  <c r="R27" i="14"/>
  <c r="Q27" i="14"/>
  <c r="P27" i="14"/>
  <c r="K27" i="14"/>
  <c r="H27" i="14"/>
  <c r="E27" i="14"/>
  <c r="O25" i="14"/>
  <c r="N25" i="14"/>
  <c r="M25" i="14"/>
  <c r="J25" i="14"/>
  <c r="K25" i="14" s="1"/>
  <c r="I25" i="14"/>
  <c r="G25" i="14"/>
  <c r="Q25" i="14" s="1"/>
  <c r="F25" i="14"/>
  <c r="D25" i="14"/>
  <c r="P25" i="14" s="1"/>
  <c r="C25" i="14"/>
  <c r="R24" i="14"/>
  <c r="Q24" i="14"/>
  <c r="P24" i="14"/>
  <c r="K24" i="14"/>
  <c r="H24" i="14"/>
  <c r="E24" i="14"/>
  <c r="R23" i="14"/>
  <c r="Q23" i="14"/>
  <c r="P23" i="14"/>
  <c r="K23" i="14"/>
  <c r="H23" i="14"/>
  <c r="E23" i="14"/>
  <c r="R22" i="14"/>
  <c r="Q22" i="14"/>
  <c r="P22" i="14"/>
  <c r="K22" i="14"/>
  <c r="H22" i="14"/>
  <c r="E22" i="14"/>
  <c r="R21" i="14"/>
  <c r="Q21" i="14"/>
  <c r="P21" i="14"/>
  <c r="K21" i="14"/>
  <c r="H21" i="14"/>
  <c r="E21" i="14"/>
  <c r="R20" i="14"/>
  <c r="Q20" i="14"/>
  <c r="P20" i="14"/>
  <c r="K20" i="14"/>
  <c r="H20" i="14"/>
  <c r="E20" i="14"/>
  <c r="R19" i="14"/>
  <c r="Q19" i="14"/>
  <c r="P19" i="14"/>
  <c r="K19" i="14"/>
  <c r="H19" i="14"/>
  <c r="E19" i="14"/>
  <c r="R18" i="14"/>
  <c r="Q18" i="14"/>
  <c r="P18" i="14"/>
  <c r="K18" i="14"/>
  <c r="H18" i="14"/>
  <c r="E18" i="14"/>
  <c r="R17" i="14"/>
  <c r="Q17" i="14"/>
  <c r="P17" i="14"/>
  <c r="K17" i="14"/>
  <c r="H17" i="14"/>
  <c r="E17" i="14"/>
  <c r="O15" i="14"/>
  <c r="N15" i="14"/>
  <c r="M15" i="14"/>
  <c r="J15" i="14"/>
  <c r="R15" i="14" s="1"/>
  <c r="I15" i="14"/>
  <c r="G15" i="14"/>
  <c r="F15" i="14"/>
  <c r="H15" i="14" s="1"/>
  <c r="D15" i="14"/>
  <c r="P15" i="14" s="1"/>
  <c r="C15" i="14"/>
  <c r="R14" i="14"/>
  <c r="Q14" i="14"/>
  <c r="P14" i="14"/>
  <c r="K14" i="14"/>
  <c r="H14" i="14"/>
  <c r="E14" i="14"/>
  <c r="R13" i="14"/>
  <c r="Q13" i="14"/>
  <c r="P13" i="14"/>
  <c r="K13" i="14"/>
  <c r="H13" i="14"/>
  <c r="E13" i="14"/>
  <c r="R12" i="14"/>
  <c r="Q12" i="14"/>
  <c r="P12" i="14"/>
  <c r="K12" i="14"/>
  <c r="H12" i="14"/>
  <c r="E12" i="14"/>
  <c r="R11" i="14"/>
  <c r="Q11" i="14"/>
  <c r="P11" i="14"/>
  <c r="K11" i="14"/>
  <c r="H11" i="14"/>
  <c r="E11" i="14"/>
  <c r="R10" i="14"/>
  <c r="Q10" i="14"/>
  <c r="P10" i="14"/>
  <c r="K10" i="14"/>
  <c r="H10" i="14"/>
  <c r="E10" i="14"/>
  <c r="R9" i="14"/>
  <c r="Q9" i="14"/>
  <c r="P9" i="14"/>
  <c r="K9" i="14"/>
  <c r="H9" i="14"/>
  <c r="E9" i="14"/>
  <c r="R8" i="14"/>
  <c r="Q8" i="14"/>
  <c r="P8" i="14"/>
  <c r="K8" i="14"/>
  <c r="H8" i="14"/>
  <c r="E8" i="14"/>
  <c r="R7" i="14"/>
  <c r="Q7" i="14"/>
  <c r="P7" i="14"/>
  <c r="K7" i="14"/>
  <c r="H7" i="14"/>
  <c r="E7" i="14"/>
  <c r="E25" i="14" l="1"/>
  <c r="Q15" i="14"/>
  <c r="E15" i="14"/>
  <c r="K15" i="14"/>
  <c r="H25" i="14"/>
  <c r="R25" i="14"/>
  <c r="K48" i="13"/>
  <c r="K44" i="13"/>
  <c r="R65" i="13" l="1"/>
  <c r="Q65" i="13"/>
  <c r="P65" i="13"/>
  <c r="H65" i="13"/>
  <c r="E65" i="13"/>
  <c r="R64" i="13"/>
  <c r="Q64" i="13"/>
  <c r="P64" i="13"/>
  <c r="H64" i="13"/>
  <c r="E64" i="13"/>
  <c r="R63" i="13"/>
  <c r="Q63" i="13"/>
  <c r="P63" i="13"/>
  <c r="K63" i="13"/>
  <c r="H63" i="13"/>
  <c r="E63" i="13"/>
  <c r="R62" i="13"/>
  <c r="Q62" i="13"/>
  <c r="P62" i="13"/>
  <c r="K62" i="13"/>
  <c r="H62" i="13"/>
  <c r="E62" i="13"/>
  <c r="R61" i="13"/>
  <c r="Q61" i="13"/>
  <c r="P61" i="13"/>
  <c r="K61" i="13"/>
  <c r="H61" i="13"/>
  <c r="E61" i="13"/>
  <c r="R60" i="13"/>
  <c r="Q60" i="13"/>
  <c r="P60" i="13"/>
  <c r="K60" i="13"/>
  <c r="H60" i="13"/>
  <c r="E60" i="13"/>
  <c r="R59" i="13"/>
  <c r="Q59" i="13"/>
  <c r="P59" i="13"/>
  <c r="H59" i="13"/>
  <c r="E59" i="13"/>
  <c r="H58" i="13"/>
  <c r="E58" i="13"/>
  <c r="R57" i="13"/>
  <c r="Q57" i="13"/>
  <c r="P57" i="13"/>
  <c r="K57" i="13"/>
  <c r="H57" i="13"/>
  <c r="E57" i="13"/>
  <c r="R56" i="13"/>
  <c r="Q56" i="13"/>
  <c r="P56" i="13"/>
  <c r="K56" i="13"/>
  <c r="H56" i="13"/>
  <c r="E56" i="13"/>
  <c r="R55" i="13"/>
  <c r="Q55" i="13"/>
  <c r="P55" i="13"/>
  <c r="H55" i="13"/>
  <c r="E55" i="13"/>
  <c r="R54" i="13"/>
  <c r="Q54" i="13"/>
  <c r="P54" i="13"/>
  <c r="K54" i="13"/>
  <c r="H54" i="13"/>
  <c r="E54" i="13"/>
  <c r="K53" i="13"/>
  <c r="H53" i="13"/>
  <c r="E53" i="13"/>
  <c r="R52" i="13"/>
  <c r="Q52" i="13"/>
  <c r="P52" i="13"/>
  <c r="K52" i="13"/>
  <c r="H52" i="13"/>
  <c r="E52" i="13"/>
  <c r="R51" i="13"/>
  <c r="Q51" i="13"/>
  <c r="P51" i="13"/>
  <c r="K51" i="13"/>
  <c r="H51" i="13"/>
  <c r="E51" i="13"/>
  <c r="R50" i="13"/>
  <c r="Q50" i="13"/>
  <c r="P50" i="13"/>
  <c r="K50" i="13"/>
  <c r="H50" i="13"/>
  <c r="E50" i="13"/>
  <c r="R49" i="13"/>
  <c r="Q49" i="13"/>
  <c r="P49" i="13"/>
  <c r="K49" i="13"/>
  <c r="H49" i="13"/>
  <c r="E49" i="13"/>
  <c r="Q48" i="13"/>
  <c r="P48" i="13"/>
  <c r="H48" i="13"/>
  <c r="E48" i="13"/>
  <c r="R47" i="13"/>
  <c r="Q47" i="13"/>
  <c r="P47" i="13"/>
  <c r="K47" i="13"/>
  <c r="H47" i="13"/>
  <c r="E47" i="13"/>
  <c r="R46" i="13"/>
  <c r="Q46" i="13"/>
  <c r="P46" i="13"/>
  <c r="K46" i="13"/>
  <c r="H46" i="13"/>
  <c r="E46" i="13"/>
  <c r="R45" i="13"/>
  <c r="Q45" i="13"/>
  <c r="P45" i="13"/>
  <c r="K45" i="13"/>
  <c r="H45" i="13"/>
  <c r="E45" i="13"/>
  <c r="R44" i="13"/>
  <c r="Q44" i="13"/>
  <c r="P44" i="13"/>
  <c r="H44" i="13"/>
  <c r="E44" i="13"/>
  <c r="R43" i="13"/>
  <c r="Q43" i="13"/>
  <c r="P43" i="13"/>
  <c r="K43" i="13"/>
  <c r="H43" i="13"/>
  <c r="E43" i="13"/>
  <c r="R42" i="13"/>
  <c r="Q42" i="13"/>
  <c r="P42" i="13"/>
  <c r="K42" i="13"/>
  <c r="H42" i="13"/>
  <c r="E42" i="13"/>
  <c r="R41" i="13"/>
  <c r="Q41" i="13"/>
  <c r="P41" i="13"/>
  <c r="K41" i="13"/>
  <c r="H41" i="13"/>
  <c r="E41" i="13"/>
  <c r="R40" i="13"/>
  <c r="Q40" i="13"/>
  <c r="P40" i="13"/>
  <c r="K40" i="13"/>
  <c r="H40" i="13"/>
  <c r="E40" i="13"/>
  <c r="R39" i="13"/>
  <c r="Q39" i="13"/>
  <c r="P39" i="13"/>
  <c r="K39" i="13"/>
  <c r="H39" i="13"/>
  <c r="E39" i="13"/>
  <c r="R38" i="13"/>
  <c r="Q38" i="13"/>
  <c r="P38" i="13"/>
  <c r="K38" i="13"/>
  <c r="H38" i="13"/>
  <c r="E38" i="13"/>
  <c r="R37" i="13"/>
  <c r="Q37" i="13"/>
  <c r="P37" i="13"/>
  <c r="K37" i="13"/>
  <c r="H37" i="13"/>
  <c r="E37" i="13"/>
  <c r="R36" i="13"/>
  <c r="Q36" i="13"/>
  <c r="P36" i="13"/>
  <c r="K36" i="13"/>
  <c r="H36" i="13"/>
  <c r="E36" i="13"/>
  <c r="R35" i="13"/>
  <c r="Q35" i="13"/>
  <c r="P35" i="13"/>
  <c r="K35" i="13"/>
  <c r="H35" i="13"/>
  <c r="E35" i="13"/>
  <c r="R34" i="13"/>
  <c r="Q34" i="13"/>
  <c r="P34" i="13"/>
  <c r="K34" i="13"/>
  <c r="H34" i="13"/>
  <c r="E34" i="13"/>
  <c r="R33" i="13"/>
  <c r="Q33" i="13"/>
  <c r="P33" i="13"/>
  <c r="K33" i="13"/>
  <c r="H33" i="13"/>
  <c r="E33" i="13"/>
  <c r="R32" i="13"/>
  <c r="Q32" i="13"/>
  <c r="P32" i="13"/>
  <c r="K32" i="13"/>
  <c r="H32" i="13"/>
  <c r="E32" i="13"/>
  <c r="R31" i="13"/>
  <c r="Q31" i="13"/>
  <c r="P31" i="13"/>
  <c r="K31" i="13"/>
  <c r="H31" i="13"/>
  <c r="E31" i="13"/>
  <c r="R30" i="13"/>
  <c r="Q30" i="13"/>
  <c r="P30" i="13"/>
  <c r="K30" i="13"/>
  <c r="H30" i="13"/>
  <c r="E30" i="13"/>
  <c r="R29" i="13"/>
  <c r="Q29" i="13"/>
  <c r="P29" i="13"/>
  <c r="K29" i="13"/>
  <c r="H29" i="13"/>
  <c r="E29" i="13"/>
  <c r="R28" i="13"/>
  <c r="Q28" i="13"/>
  <c r="P28" i="13"/>
  <c r="K28" i="13"/>
  <c r="H28" i="13"/>
  <c r="E28" i="13"/>
  <c r="R27" i="13"/>
  <c r="Q27" i="13"/>
  <c r="P27" i="13"/>
  <c r="K27" i="13"/>
  <c r="H27" i="13"/>
  <c r="E27" i="13"/>
  <c r="O25" i="13"/>
  <c r="N25" i="13"/>
  <c r="M25" i="13"/>
  <c r="J25" i="13"/>
  <c r="R25" i="13" s="1"/>
  <c r="I25" i="13"/>
  <c r="G25" i="13"/>
  <c r="F25" i="13"/>
  <c r="D25" i="13"/>
  <c r="P25" i="13" s="1"/>
  <c r="C25" i="13"/>
  <c r="R24" i="13"/>
  <c r="Q24" i="13"/>
  <c r="P24" i="13"/>
  <c r="K24" i="13"/>
  <c r="H24" i="13"/>
  <c r="E24" i="13"/>
  <c r="R23" i="13"/>
  <c r="Q23" i="13"/>
  <c r="P23" i="13"/>
  <c r="K23" i="13"/>
  <c r="H23" i="13"/>
  <c r="E23" i="13"/>
  <c r="R22" i="13"/>
  <c r="Q22" i="13"/>
  <c r="P22" i="13"/>
  <c r="K22" i="13"/>
  <c r="H22" i="13"/>
  <c r="E22" i="13"/>
  <c r="R21" i="13"/>
  <c r="Q21" i="13"/>
  <c r="P21" i="13"/>
  <c r="K21" i="13"/>
  <c r="H21" i="13"/>
  <c r="E21" i="13"/>
  <c r="R20" i="13"/>
  <c r="Q20" i="13"/>
  <c r="P20" i="13"/>
  <c r="K20" i="13"/>
  <c r="H20" i="13"/>
  <c r="E20" i="13"/>
  <c r="R19" i="13"/>
  <c r="Q19" i="13"/>
  <c r="P19" i="13"/>
  <c r="K19" i="13"/>
  <c r="H19" i="13"/>
  <c r="E19" i="13"/>
  <c r="R18" i="13"/>
  <c r="Q18" i="13"/>
  <c r="P18" i="13"/>
  <c r="K18" i="13"/>
  <c r="H18" i="13"/>
  <c r="E18" i="13"/>
  <c r="R17" i="13"/>
  <c r="Q17" i="13"/>
  <c r="P17" i="13"/>
  <c r="K17" i="13"/>
  <c r="H17" i="13"/>
  <c r="E17" i="13"/>
  <c r="O15" i="13"/>
  <c r="N15" i="13"/>
  <c r="M15" i="13"/>
  <c r="J15" i="13"/>
  <c r="R15" i="13" s="1"/>
  <c r="I15" i="13"/>
  <c r="G15" i="13"/>
  <c r="F15" i="13"/>
  <c r="D15" i="13"/>
  <c r="P15" i="13" s="1"/>
  <c r="C15" i="13"/>
  <c r="R14" i="13"/>
  <c r="Q14" i="13"/>
  <c r="P14" i="13"/>
  <c r="K14" i="13"/>
  <c r="H14" i="13"/>
  <c r="E14" i="13"/>
  <c r="R13" i="13"/>
  <c r="Q13" i="13"/>
  <c r="P13" i="13"/>
  <c r="K13" i="13"/>
  <c r="H13" i="13"/>
  <c r="E13" i="13"/>
  <c r="R12" i="13"/>
  <c r="Q12" i="13"/>
  <c r="P12" i="13"/>
  <c r="K12" i="13"/>
  <c r="H12" i="13"/>
  <c r="E12" i="13"/>
  <c r="R11" i="13"/>
  <c r="Q11" i="13"/>
  <c r="P11" i="13"/>
  <c r="K11" i="13"/>
  <c r="H11" i="13"/>
  <c r="E11" i="13"/>
  <c r="R10" i="13"/>
  <c r="Q10" i="13"/>
  <c r="P10" i="13"/>
  <c r="K10" i="13"/>
  <c r="H10" i="13"/>
  <c r="E10" i="13"/>
  <c r="R9" i="13"/>
  <c r="Q9" i="13"/>
  <c r="P9" i="13"/>
  <c r="K9" i="13"/>
  <c r="H9" i="13"/>
  <c r="E9" i="13"/>
  <c r="R8" i="13"/>
  <c r="Q8" i="13"/>
  <c r="P8" i="13"/>
  <c r="K8" i="13"/>
  <c r="H8" i="13"/>
  <c r="E8" i="13"/>
  <c r="R7" i="13"/>
  <c r="Q7" i="13"/>
  <c r="P7" i="13"/>
  <c r="K7" i="13"/>
  <c r="H7" i="13"/>
  <c r="E7" i="13"/>
  <c r="Q15" i="13" l="1"/>
  <c r="H15" i="13"/>
  <c r="E15" i="13"/>
  <c r="K15" i="13"/>
  <c r="E25" i="13"/>
  <c r="H25" i="13"/>
  <c r="Q25" i="13"/>
  <c r="K25" i="13"/>
  <c r="K62" i="12"/>
  <c r="K53" i="12"/>
  <c r="K50" i="12"/>
  <c r="K38" i="12"/>
  <c r="R65" i="12" l="1"/>
  <c r="Q65" i="12"/>
  <c r="P65" i="12"/>
  <c r="H65" i="12"/>
  <c r="E65" i="12"/>
  <c r="R64" i="12"/>
  <c r="Q64" i="12"/>
  <c r="P64" i="12"/>
  <c r="H64" i="12"/>
  <c r="E64" i="12"/>
  <c r="R63" i="12"/>
  <c r="Q63" i="12"/>
  <c r="P63" i="12"/>
  <c r="K63" i="12"/>
  <c r="H63" i="12"/>
  <c r="E63" i="12"/>
  <c r="R62" i="12"/>
  <c r="Q62" i="12"/>
  <c r="P62" i="12"/>
  <c r="H62" i="12"/>
  <c r="E62" i="12"/>
  <c r="R61" i="12"/>
  <c r="Q61" i="12"/>
  <c r="P61" i="12"/>
  <c r="K61" i="12"/>
  <c r="H61" i="12"/>
  <c r="E61" i="12"/>
  <c r="R60" i="12"/>
  <c r="Q60" i="12"/>
  <c r="P60" i="12"/>
  <c r="K60" i="12"/>
  <c r="H60" i="12"/>
  <c r="E60" i="12"/>
  <c r="R59" i="12"/>
  <c r="Q59" i="12"/>
  <c r="P59" i="12"/>
  <c r="H59" i="12"/>
  <c r="E59" i="12"/>
  <c r="H58" i="12"/>
  <c r="E58" i="12"/>
  <c r="R57" i="12"/>
  <c r="Q57" i="12"/>
  <c r="P57" i="12"/>
  <c r="K57" i="12"/>
  <c r="H57" i="12"/>
  <c r="E57" i="12"/>
  <c r="R56" i="12"/>
  <c r="Q56" i="12"/>
  <c r="P56" i="12"/>
  <c r="K56" i="12"/>
  <c r="H56" i="12"/>
  <c r="E56" i="12"/>
  <c r="R55" i="12"/>
  <c r="Q55" i="12"/>
  <c r="P55" i="12"/>
  <c r="H55" i="12"/>
  <c r="E55" i="12"/>
  <c r="R54" i="12"/>
  <c r="Q54" i="12"/>
  <c r="P54" i="12"/>
  <c r="K54" i="12"/>
  <c r="H54" i="12"/>
  <c r="E54" i="12"/>
  <c r="H53" i="12"/>
  <c r="E53" i="12"/>
  <c r="R52" i="12"/>
  <c r="Q52" i="12"/>
  <c r="P52" i="12"/>
  <c r="K52" i="12"/>
  <c r="H52" i="12"/>
  <c r="E52" i="12"/>
  <c r="R51" i="12"/>
  <c r="Q51" i="12"/>
  <c r="P51" i="12"/>
  <c r="K51" i="12"/>
  <c r="H51" i="12"/>
  <c r="E51" i="12"/>
  <c r="R50" i="12"/>
  <c r="Q50" i="12"/>
  <c r="P50" i="12"/>
  <c r="H50" i="12"/>
  <c r="E50" i="12"/>
  <c r="R49" i="12"/>
  <c r="Q49" i="12"/>
  <c r="P49" i="12"/>
  <c r="K49" i="12"/>
  <c r="H49" i="12"/>
  <c r="E49" i="12"/>
  <c r="Q48" i="12"/>
  <c r="P48" i="12"/>
  <c r="H48" i="12"/>
  <c r="E48" i="12"/>
  <c r="R47" i="12"/>
  <c r="Q47" i="12"/>
  <c r="P47" i="12"/>
  <c r="K47" i="12"/>
  <c r="H47" i="12"/>
  <c r="E47" i="12"/>
  <c r="R46" i="12"/>
  <c r="Q46" i="12"/>
  <c r="P46" i="12"/>
  <c r="K46" i="12"/>
  <c r="H46" i="12"/>
  <c r="E46" i="12"/>
  <c r="R45" i="12"/>
  <c r="Q45" i="12"/>
  <c r="P45" i="12"/>
  <c r="K45" i="12"/>
  <c r="H45" i="12"/>
  <c r="E45" i="12"/>
  <c r="R44" i="12"/>
  <c r="Q44" i="12"/>
  <c r="P44" i="12"/>
  <c r="H44" i="12"/>
  <c r="E44" i="12"/>
  <c r="R43" i="12"/>
  <c r="Q43" i="12"/>
  <c r="P43" i="12"/>
  <c r="K43" i="12"/>
  <c r="H43" i="12"/>
  <c r="E43" i="12"/>
  <c r="R42" i="12"/>
  <c r="Q42" i="12"/>
  <c r="P42" i="12"/>
  <c r="K42" i="12"/>
  <c r="H42" i="12"/>
  <c r="E42" i="12"/>
  <c r="R41" i="12"/>
  <c r="Q41" i="12"/>
  <c r="P41" i="12"/>
  <c r="K41" i="12"/>
  <c r="H41" i="12"/>
  <c r="E41" i="12"/>
  <c r="R40" i="12"/>
  <c r="Q40" i="12"/>
  <c r="P40" i="12"/>
  <c r="K40" i="12"/>
  <c r="H40" i="12"/>
  <c r="E40" i="12"/>
  <c r="R39" i="12"/>
  <c r="Q39" i="12"/>
  <c r="P39" i="12"/>
  <c r="K39" i="12"/>
  <c r="H39" i="12"/>
  <c r="E39" i="12"/>
  <c r="R38" i="12"/>
  <c r="Q38" i="12"/>
  <c r="P38" i="12"/>
  <c r="H38" i="12"/>
  <c r="E38" i="12"/>
  <c r="R37" i="12"/>
  <c r="Q37" i="12"/>
  <c r="P37" i="12"/>
  <c r="K37" i="12"/>
  <c r="H37" i="12"/>
  <c r="E37" i="12"/>
  <c r="R36" i="12"/>
  <c r="Q36" i="12"/>
  <c r="P36" i="12"/>
  <c r="K36" i="12"/>
  <c r="H36" i="12"/>
  <c r="E36" i="12"/>
  <c r="R35" i="12"/>
  <c r="Q35" i="12"/>
  <c r="P35" i="12"/>
  <c r="K35" i="12"/>
  <c r="H35" i="12"/>
  <c r="E35" i="12"/>
  <c r="R34" i="12"/>
  <c r="Q34" i="12"/>
  <c r="P34" i="12"/>
  <c r="K34" i="12"/>
  <c r="H34" i="12"/>
  <c r="E34" i="12"/>
  <c r="R33" i="12"/>
  <c r="Q33" i="12"/>
  <c r="P33" i="12"/>
  <c r="K33" i="12"/>
  <c r="H33" i="12"/>
  <c r="E33" i="12"/>
  <c r="R32" i="12"/>
  <c r="Q32" i="12"/>
  <c r="P32" i="12"/>
  <c r="K32" i="12"/>
  <c r="H32" i="12"/>
  <c r="E32" i="12"/>
  <c r="R31" i="12"/>
  <c r="Q31" i="12"/>
  <c r="P31" i="12"/>
  <c r="K31" i="12"/>
  <c r="H31" i="12"/>
  <c r="E31" i="12"/>
  <c r="R30" i="12"/>
  <c r="Q30" i="12"/>
  <c r="P30" i="12"/>
  <c r="K30" i="12"/>
  <c r="H30" i="12"/>
  <c r="E30" i="12"/>
  <c r="R29" i="12"/>
  <c r="Q29" i="12"/>
  <c r="P29" i="12"/>
  <c r="K29" i="12"/>
  <c r="H29" i="12"/>
  <c r="E29" i="12"/>
  <c r="R28" i="12"/>
  <c r="Q28" i="12"/>
  <c r="P28" i="12"/>
  <c r="K28" i="12"/>
  <c r="H28" i="12"/>
  <c r="E28" i="12"/>
  <c r="R27" i="12"/>
  <c r="Q27" i="12"/>
  <c r="P27" i="12"/>
  <c r="K27" i="12"/>
  <c r="H27" i="12"/>
  <c r="E27" i="12"/>
  <c r="O25" i="12"/>
  <c r="N25" i="12"/>
  <c r="M25" i="12"/>
  <c r="J25" i="12"/>
  <c r="R25" i="12" s="1"/>
  <c r="I25" i="12"/>
  <c r="G25" i="12"/>
  <c r="Q25" i="12" s="1"/>
  <c r="F25" i="12"/>
  <c r="D25" i="12"/>
  <c r="C25" i="12"/>
  <c r="R24" i="12"/>
  <c r="Q24" i="12"/>
  <c r="P24" i="12"/>
  <c r="K24" i="12"/>
  <c r="H24" i="12"/>
  <c r="E24" i="12"/>
  <c r="R23" i="12"/>
  <c r="Q23" i="12"/>
  <c r="P23" i="12"/>
  <c r="K23" i="12"/>
  <c r="H23" i="12"/>
  <c r="E23" i="12"/>
  <c r="R22" i="12"/>
  <c r="Q22" i="12"/>
  <c r="P22" i="12"/>
  <c r="K22" i="12"/>
  <c r="H22" i="12"/>
  <c r="E22" i="12"/>
  <c r="R21" i="12"/>
  <c r="Q21" i="12"/>
  <c r="P21" i="12"/>
  <c r="K21" i="12"/>
  <c r="H21" i="12"/>
  <c r="E21" i="12"/>
  <c r="R20" i="12"/>
  <c r="Q20" i="12"/>
  <c r="P20" i="12"/>
  <c r="K20" i="12"/>
  <c r="H20" i="12"/>
  <c r="E20" i="12"/>
  <c r="R19" i="12"/>
  <c r="Q19" i="12"/>
  <c r="P19" i="12"/>
  <c r="K19" i="12"/>
  <c r="H19" i="12"/>
  <c r="E19" i="12"/>
  <c r="R18" i="12"/>
  <c r="Q18" i="12"/>
  <c r="P18" i="12"/>
  <c r="K18" i="12"/>
  <c r="H18" i="12"/>
  <c r="E18" i="12"/>
  <c r="R17" i="12"/>
  <c r="Q17" i="12"/>
  <c r="P17" i="12"/>
  <c r="K17" i="12"/>
  <c r="H17" i="12"/>
  <c r="E17" i="12"/>
  <c r="O15" i="12"/>
  <c r="N15" i="12"/>
  <c r="M15" i="12"/>
  <c r="J15" i="12"/>
  <c r="I15" i="12"/>
  <c r="G15" i="12"/>
  <c r="Q15" i="12" s="1"/>
  <c r="F15" i="12"/>
  <c r="H15" i="12" s="1"/>
  <c r="D15" i="12"/>
  <c r="P15" i="12" s="1"/>
  <c r="C15" i="12"/>
  <c r="R14" i="12"/>
  <c r="Q14" i="12"/>
  <c r="P14" i="12"/>
  <c r="K14" i="12"/>
  <c r="H14" i="12"/>
  <c r="E14" i="12"/>
  <c r="R13" i="12"/>
  <c r="Q13" i="12"/>
  <c r="P13" i="12"/>
  <c r="K13" i="12"/>
  <c r="H13" i="12"/>
  <c r="E13" i="12"/>
  <c r="R12" i="12"/>
  <c r="Q12" i="12"/>
  <c r="P12" i="12"/>
  <c r="K12" i="12"/>
  <c r="H12" i="12"/>
  <c r="E12" i="12"/>
  <c r="R11" i="12"/>
  <c r="Q11" i="12"/>
  <c r="P11" i="12"/>
  <c r="K11" i="12"/>
  <c r="H11" i="12"/>
  <c r="E11" i="12"/>
  <c r="R10" i="12"/>
  <c r="Q10" i="12"/>
  <c r="P10" i="12"/>
  <c r="K10" i="12"/>
  <c r="H10" i="12"/>
  <c r="E10" i="12"/>
  <c r="R9" i="12"/>
  <c r="Q9" i="12"/>
  <c r="P9" i="12"/>
  <c r="K9" i="12"/>
  <c r="H9" i="12"/>
  <c r="E9" i="12"/>
  <c r="R8" i="12"/>
  <c r="Q8" i="12"/>
  <c r="P8" i="12"/>
  <c r="K8" i="12"/>
  <c r="H8" i="12"/>
  <c r="E8" i="12"/>
  <c r="R7" i="12"/>
  <c r="Q7" i="12"/>
  <c r="P7" i="12"/>
  <c r="K7" i="12"/>
  <c r="H7" i="12"/>
  <c r="E7" i="12"/>
  <c r="E25" i="12" l="1"/>
  <c r="K15" i="12"/>
  <c r="K25" i="12"/>
  <c r="P25" i="12"/>
  <c r="E15" i="12"/>
  <c r="R15" i="12"/>
  <c r="H25" i="12"/>
  <c r="E58" i="11"/>
  <c r="H58" i="11"/>
  <c r="H53" i="11"/>
  <c r="K54" i="11"/>
  <c r="E53" i="11"/>
  <c r="O15" i="11" l="1"/>
  <c r="M15" i="11"/>
  <c r="P7" i="11"/>
  <c r="M25" i="11"/>
  <c r="D25" i="11" l="1"/>
  <c r="P25" i="11" s="1"/>
  <c r="C25" i="11"/>
  <c r="G25" i="11"/>
  <c r="H25" i="11" s="1"/>
  <c r="F25" i="11"/>
  <c r="J25" i="11"/>
  <c r="I25" i="11"/>
  <c r="J15" i="11"/>
  <c r="R15" i="11" s="1"/>
  <c r="I15" i="11"/>
  <c r="G15" i="11"/>
  <c r="F15" i="11"/>
  <c r="D15" i="11"/>
  <c r="C15" i="11"/>
  <c r="R65" i="11"/>
  <c r="Q65" i="11"/>
  <c r="P65" i="11"/>
  <c r="H65" i="11"/>
  <c r="E65" i="11"/>
  <c r="R64" i="11"/>
  <c r="Q64" i="11"/>
  <c r="P64" i="11"/>
  <c r="H64" i="11"/>
  <c r="E64" i="11"/>
  <c r="R63" i="11"/>
  <c r="Q63" i="11"/>
  <c r="P63" i="11"/>
  <c r="K63" i="11"/>
  <c r="H63" i="11"/>
  <c r="E63" i="11"/>
  <c r="R62" i="11"/>
  <c r="Q62" i="11"/>
  <c r="P62" i="11"/>
  <c r="H62" i="11"/>
  <c r="E62" i="11"/>
  <c r="R61" i="11"/>
  <c r="Q61" i="11"/>
  <c r="P61" i="11"/>
  <c r="K61" i="11"/>
  <c r="H61" i="11"/>
  <c r="E61" i="11"/>
  <c r="R60" i="11"/>
  <c r="Q60" i="11"/>
  <c r="P60" i="11"/>
  <c r="K60" i="11"/>
  <c r="H60" i="11"/>
  <c r="E60" i="11"/>
  <c r="R59" i="11"/>
  <c r="Q59" i="11"/>
  <c r="P59" i="11"/>
  <c r="H59" i="11"/>
  <c r="E59" i="11"/>
  <c r="R57" i="11"/>
  <c r="Q57" i="11"/>
  <c r="P57" i="11"/>
  <c r="K57" i="11"/>
  <c r="H57" i="11"/>
  <c r="E57" i="11"/>
  <c r="R56" i="11"/>
  <c r="Q56" i="11"/>
  <c r="P56" i="11"/>
  <c r="K56" i="11"/>
  <c r="H56" i="11"/>
  <c r="E56" i="11"/>
  <c r="R55" i="11"/>
  <c r="Q55" i="11"/>
  <c r="P55" i="11"/>
  <c r="H55" i="11"/>
  <c r="E55" i="11"/>
  <c r="R54" i="11"/>
  <c r="Q54" i="11"/>
  <c r="P54" i="11"/>
  <c r="H54" i="11"/>
  <c r="E54" i="11"/>
  <c r="R52" i="11"/>
  <c r="Q52" i="11"/>
  <c r="P52" i="11"/>
  <c r="K52" i="11"/>
  <c r="H52" i="11"/>
  <c r="E52" i="11"/>
  <c r="R51" i="11"/>
  <c r="Q51" i="11"/>
  <c r="P51" i="11"/>
  <c r="K51" i="11"/>
  <c r="H51" i="11"/>
  <c r="E51" i="11"/>
  <c r="R50" i="11"/>
  <c r="Q50" i="11"/>
  <c r="P50" i="11"/>
  <c r="H50" i="11"/>
  <c r="E50" i="11"/>
  <c r="R49" i="11"/>
  <c r="Q49" i="11"/>
  <c r="P49" i="11"/>
  <c r="K49" i="11"/>
  <c r="H49" i="11"/>
  <c r="E49" i="11"/>
  <c r="Q48" i="11"/>
  <c r="P48" i="11"/>
  <c r="H48" i="11"/>
  <c r="E48" i="11"/>
  <c r="R47" i="11"/>
  <c r="Q47" i="11"/>
  <c r="P47" i="11"/>
  <c r="K47" i="11"/>
  <c r="H47" i="11"/>
  <c r="E47" i="11"/>
  <c r="R46" i="11"/>
  <c r="Q46" i="11"/>
  <c r="P46" i="11"/>
  <c r="K46" i="11"/>
  <c r="H46" i="11"/>
  <c r="E46" i="11"/>
  <c r="R45" i="11"/>
  <c r="Q45" i="11"/>
  <c r="P45" i="11"/>
  <c r="K45" i="11"/>
  <c r="H45" i="11"/>
  <c r="E45" i="11"/>
  <c r="R44" i="11"/>
  <c r="Q44" i="11"/>
  <c r="P44" i="11"/>
  <c r="H44" i="11"/>
  <c r="E44" i="11"/>
  <c r="R43" i="11"/>
  <c r="Q43" i="11"/>
  <c r="P43" i="11"/>
  <c r="K43" i="11"/>
  <c r="H43" i="11"/>
  <c r="E43" i="11"/>
  <c r="R42" i="11"/>
  <c r="Q42" i="11"/>
  <c r="P42" i="11"/>
  <c r="K42" i="11"/>
  <c r="H42" i="11"/>
  <c r="E42" i="11"/>
  <c r="R41" i="11"/>
  <c r="Q41" i="11"/>
  <c r="P41" i="11"/>
  <c r="K41" i="11"/>
  <c r="H41" i="11"/>
  <c r="E41" i="11"/>
  <c r="R40" i="11"/>
  <c r="Q40" i="11"/>
  <c r="P40" i="11"/>
  <c r="K40" i="11"/>
  <c r="H40" i="11"/>
  <c r="E40" i="11"/>
  <c r="R39" i="11"/>
  <c r="Q39" i="11"/>
  <c r="P39" i="11"/>
  <c r="K39" i="11"/>
  <c r="H39" i="11"/>
  <c r="E39" i="11"/>
  <c r="R38" i="11"/>
  <c r="Q38" i="11"/>
  <c r="P38" i="11"/>
  <c r="H38" i="11"/>
  <c r="E38" i="11"/>
  <c r="R37" i="11"/>
  <c r="Q37" i="11"/>
  <c r="P37" i="11"/>
  <c r="K37" i="11"/>
  <c r="H37" i="11"/>
  <c r="E37" i="11"/>
  <c r="R36" i="11"/>
  <c r="Q36" i="11"/>
  <c r="P36" i="11"/>
  <c r="K36" i="11"/>
  <c r="H36" i="11"/>
  <c r="E36" i="11"/>
  <c r="R35" i="11"/>
  <c r="Q35" i="11"/>
  <c r="P35" i="11"/>
  <c r="K35" i="11"/>
  <c r="H35" i="11"/>
  <c r="E35" i="11"/>
  <c r="R34" i="11"/>
  <c r="Q34" i="11"/>
  <c r="P34" i="11"/>
  <c r="K34" i="11"/>
  <c r="H34" i="11"/>
  <c r="E34" i="11"/>
  <c r="R33" i="11"/>
  <c r="Q33" i="11"/>
  <c r="P33" i="11"/>
  <c r="K33" i="11"/>
  <c r="H33" i="11"/>
  <c r="E33" i="11"/>
  <c r="R32" i="11"/>
  <c r="Q32" i="11"/>
  <c r="P32" i="11"/>
  <c r="K32" i="11"/>
  <c r="H32" i="11"/>
  <c r="E32" i="11"/>
  <c r="R31" i="11"/>
  <c r="Q31" i="11"/>
  <c r="P31" i="11"/>
  <c r="K31" i="11"/>
  <c r="H31" i="11"/>
  <c r="E31" i="11"/>
  <c r="R30" i="11"/>
  <c r="Q30" i="11"/>
  <c r="P30" i="11"/>
  <c r="K30" i="11"/>
  <c r="H30" i="11"/>
  <c r="E30" i="11"/>
  <c r="R29" i="11"/>
  <c r="Q29" i="11"/>
  <c r="P29" i="11"/>
  <c r="K29" i="11"/>
  <c r="H29" i="11"/>
  <c r="E29" i="11"/>
  <c r="R28" i="11"/>
  <c r="Q28" i="11"/>
  <c r="P28" i="11"/>
  <c r="K28" i="11"/>
  <c r="H28" i="11"/>
  <c r="E28" i="11"/>
  <c r="R27" i="11"/>
  <c r="Q27" i="11"/>
  <c r="P27" i="11"/>
  <c r="K27" i="11"/>
  <c r="H27" i="11"/>
  <c r="E27" i="11"/>
  <c r="O25" i="11"/>
  <c r="R25" i="11" s="1"/>
  <c r="N25" i="11"/>
  <c r="R24" i="11"/>
  <c r="Q24" i="11"/>
  <c r="P24" i="11"/>
  <c r="K24" i="11"/>
  <c r="H24" i="11"/>
  <c r="E24" i="11"/>
  <c r="R23" i="11"/>
  <c r="Q23" i="11"/>
  <c r="P23" i="11"/>
  <c r="K23" i="11"/>
  <c r="H23" i="11"/>
  <c r="E23" i="11"/>
  <c r="R22" i="11"/>
  <c r="Q22" i="11"/>
  <c r="P22" i="11"/>
  <c r="K22" i="11"/>
  <c r="H22" i="11"/>
  <c r="E22" i="11"/>
  <c r="R21" i="11"/>
  <c r="Q21" i="11"/>
  <c r="P21" i="11"/>
  <c r="K21" i="11"/>
  <c r="H21" i="11"/>
  <c r="E21" i="11"/>
  <c r="R20" i="11"/>
  <c r="Q20" i="11"/>
  <c r="P20" i="11"/>
  <c r="K20" i="11"/>
  <c r="H20" i="11"/>
  <c r="E20" i="11"/>
  <c r="R19" i="11"/>
  <c r="Q19" i="11"/>
  <c r="P19" i="11"/>
  <c r="K19" i="11"/>
  <c r="H19" i="11"/>
  <c r="E19" i="11"/>
  <c r="R18" i="11"/>
  <c r="Q18" i="11"/>
  <c r="P18" i="11"/>
  <c r="K18" i="11"/>
  <c r="H18" i="11"/>
  <c r="E18" i="11"/>
  <c r="R17" i="11"/>
  <c r="Q17" i="11"/>
  <c r="P17" i="11"/>
  <c r="K17" i="11"/>
  <c r="H17" i="11"/>
  <c r="E17" i="11"/>
  <c r="N15" i="11"/>
  <c r="H15" i="11"/>
  <c r="R14" i="11"/>
  <c r="Q14" i="11"/>
  <c r="P14" i="11"/>
  <c r="K14" i="11"/>
  <c r="H14" i="11"/>
  <c r="E14" i="11"/>
  <c r="R13" i="11"/>
  <c r="Q13" i="11"/>
  <c r="P13" i="11"/>
  <c r="K13" i="11"/>
  <c r="H13" i="11"/>
  <c r="E13" i="11"/>
  <c r="R12" i="11"/>
  <c r="Q12" i="11"/>
  <c r="P12" i="11"/>
  <c r="K12" i="11"/>
  <c r="H12" i="11"/>
  <c r="E12" i="11"/>
  <c r="R11" i="11"/>
  <c r="Q11" i="11"/>
  <c r="P11" i="11"/>
  <c r="K11" i="11"/>
  <c r="H11" i="11"/>
  <c r="E11" i="11"/>
  <c r="R10" i="11"/>
  <c r="Q10" i="11"/>
  <c r="P10" i="11"/>
  <c r="K10" i="11"/>
  <c r="H10" i="11"/>
  <c r="E10" i="11"/>
  <c r="R9" i="11"/>
  <c r="Q9" i="11"/>
  <c r="P9" i="11"/>
  <c r="K9" i="11"/>
  <c r="H9" i="11"/>
  <c r="E9" i="11"/>
  <c r="R8" i="11"/>
  <c r="Q8" i="11"/>
  <c r="P8" i="11"/>
  <c r="K8" i="11"/>
  <c r="H8" i="11"/>
  <c r="E8" i="11"/>
  <c r="R7" i="11"/>
  <c r="Q7" i="11"/>
  <c r="K7" i="11"/>
  <c r="H7" i="11"/>
  <c r="E7" i="11"/>
  <c r="Q15" i="11"/>
  <c r="K25" i="11"/>
  <c r="E25" i="11" l="1"/>
  <c r="K15" i="11"/>
  <c r="P15" i="11"/>
  <c r="Q25" i="11"/>
  <c r="E15" i="11"/>
</calcChain>
</file>

<file path=xl/sharedStrings.xml><?xml version="1.0" encoding="utf-8"?>
<sst xmlns="http://schemas.openxmlformats.org/spreadsheetml/2006/main" count="2112" uniqueCount="197">
  <si>
    <t>University of Alaska Fairbanks</t>
  </si>
  <si>
    <t>Enrollment Services</t>
  </si>
  <si>
    <t>UAF Overview</t>
  </si>
  <si>
    <t>Undergraduates</t>
  </si>
  <si>
    <t xml:space="preserve">  - All UA Scholars</t>
  </si>
  <si>
    <t xml:space="preserve">  - First-Time Freshmen</t>
  </si>
  <si>
    <t xml:space="preserve">  - Returning</t>
  </si>
  <si>
    <t xml:space="preserve">  - Transferring</t>
  </si>
  <si>
    <t xml:space="preserve">  - Other</t>
  </si>
  <si>
    <t>Graduates</t>
  </si>
  <si>
    <t xml:space="preserve"> TOTAL </t>
  </si>
  <si>
    <t>Fairbanks Campus Overview</t>
  </si>
  <si>
    <t xml:space="preserve">TOTAL </t>
  </si>
  <si>
    <t xml:space="preserve">  School/College/Campus Overview </t>
  </si>
  <si>
    <t>CEM</t>
  </si>
  <si>
    <t>First-Time Freshman</t>
  </si>
  <si>
    <t>Undergraduate</t>
  </si>
  <si>
    <t>Graduate</t>
  </si>
  <si>
    <t>CLA</t>
  </si>
  <si>
    <t>CNSM</t>
  </si>
  <si>
    <t>PROVOST</t>
  </si>
  <si>
    <t>SOE</t>
  </si>
  <si>
    <t>SFOS</t>
  </si>
  <si>
    <t>SOM</t>
  </si>
  <si>
    <t>CTC(TVC)</t>
  </si>
  <si>
    <t>RURAL COLLEGE</t>
  </si>
  <si>
    <t>BRISTOL BAY</t>
  </si>
  <si>
    <t>CHUKCHI</t>
  </si>
  <si>
    <t>KUSKOKWIM</t>
  </si>
  <si>
    <t>NORTHWEST</t>
  </si>
  <si>
    <t xml:space="preserve"> </t>
  </si>
  <si>
    <t>*These data reflect current enrollment status and should not be used for official enrollment reporting purposes.</t>
  </si>
  <si>
    <t>SNRE</t>
  </si>
  <si>
    <t>Admissions Summary Report for Fall 2016</t>
  </si>
  <si>
    <t>Change 2015 - 2016</t>
  </si>
  <si>
    <t>2015 Open Freeze Apps</t>
  </si>
  <si>
    <t>2015 Open Freeze Admits</t>
  </si>
  <si>
    <t>2015 Open Freeze Enrolled</t>
  </si>
  <si>
    <t>16 Apps as Percent of 15 Open Freeze</t>
  </si>
  <si>
    <t>16 Admits as Percent of 15 Open Freeze</t>
  </si>
  <si>
    <t>16 Enrolled as Percent of 15 Open Freeze</t>
  </si>
  <si>
    <t>(prepared for Week of Apr 25, 2016)</t>
  </si>
  <si>
    <t>Apps 4/25/16</t>
  </si>
  <si>
    <t>Apps 4/27/15</t>
  </si>
  <si>
    <t>Admits 4/27/15</t>
  </si>
  <si>
    <t>Admits 4/25/16</t>
  </si>
  <si>
    <t>Enrolled 4/27/15</t>
  </si>
  <si>
    <t>Enrolled 4/25/16</t>
  </si>
  <si>
    <t xml:space="preserve">  - UA Scholars 2016 Graduating Class</t>
  </si>
  <si>
    <t>INTERIOR ALASKA</t>
  </si>
  <si>
    <t>(prepared for Week of May 2, 2016)</t>
  </si>
  <si>
    <t>Apps 5/4/15</t>
  </si>
  <si>
    <t>Apps 5/2/16</t>
  </si>
  <si>
    <t>Admits 5/4/15</t>
  </si>
  <si>
    <t>Admits 5/2/16</t>
  </si>
  <si>
    <t>Enrolled 5/4/15</t>
  </si>
  <si>
    <t>Enrolled 5/2/16</t>
  </si>
  <si>
    <t>(prepared for Week of May 9, 2016)</t>
  </si>
  <si>
    <t>Apps 5/9/16</t>
  </si>
  <si>
    <t>Apps 5/11/15</t>
  </si>
  <si>
    <t>Admits 5/11/15</t>
  </si>
  <si>
    <t>Admits 5/9/16</t>
  </si>
  <si>
    <t>Enrolled 5/11/15</t>
  </si>
  <si>
    <t>Enrolled 5/9/16</t>
  </si>
  <si>
    <t>Apps 5/16/16</t>
  </si>
  <si>
    <t>Apps 5/18/15</t>
  </si>
  <si>
    <t>Admits 5/18/15</t>
  </si>
  <si>
    <t>Admits 5/16/16</t>
  </si>
  <si>
    <t>Enrolled 5/18/15</t>
  </si>
  <si>
    <t>Enrolled 5/16/16</t>
  </si>
  <si>
    <t>(prepared for Week of May 16, 2016)</t>
  </si>
  <si>
    <t>(prepared for Week of May 23, 2016)</t>
  </si>
  <si>
    <t>Apps 5/25/15</t>
  </si>
  <si>
    <t>Apps 5/23/16</t>
  </si>
  <si>
    <t>Admits 5/25/15</t>
  </si>
  <si>
    <t>Admits 5/23/16</t>
  </si>
  <si>
    <t>Enrolled 5/25/15</t>
  </si>
  <si>
    <t>Enrolled 5/23/16</t>
  </si>
  <si>
    <t>(prepared for Week of May 30, 2016)</t>
  </si>
  <si>
    <t>Apps 6/1/15</t>
  </si>
  <si>
    <t>Apps 5/30/16</t>
  </si>
  <si>
    <t>Admits 6/1/15</t>
  </si>
  <si>
    <t>Admits 5/30/16</t>
  </si>
  <si>
    <t>Enrolled 6/1/15</t>
  </si>
  <si>
    <t>Enrolled 5/30/16</t>
  </si>
  <si>
    <t>(prepared for Week of June 6, 2016)</t>
  </si>
  <si>
    <t>Apps 6/8/15</t>
  </si>
  <si>
    <t>Apps 6/6/16</t>
  </si>
  <si>
    <t>Admits 6/8/15</t>
  </si>
  <si>
    <t>Admits 6/6/16</t>
  </si>
  <si>
    <t>Enrolled 6/8/15</t>
  </si>
  <si>
    <t>Enrolled 6/6/16</t>
  </si>
  <si>
    <t>(prepared for Week of June 13, 2016)</t>
  </si>
  <si>
    <t>Apps 6/15/15</t>
  </si>
  <si>
    <t>Apps 6/13/16</t>
  </si>
  <si>
    <t>Admits 6/15/15</t>
  </si>
  <si>
    <t>Admits 6/13/16</t>
  </si>
  <si>
    <t>Enrolled 6/15/15</t>
  </si>
  <si>
    <t>Enrolled 6/13/16</t>
  </si>
  <si>
    <t>Apps 6/22/15</t>
  </si>
  <si>
    <t>Apps 6/20/16</t>
  </si>
  <si>
    <t>Admits 6/22/15</t>
  </si>
  <si>
    <t>Admits 6/20/16</t>
  </si>
  <si>
    <t>Enrolled 6/22/15</t>
  </si>
  <si>
    <t>Enrolled 6/20/16</t>
  </si>
  <si>
    <t>(prepared for Week of June 20, 2016)</t>
  </si>
  <si>
    <t>(prepared for Week of June 27, 2016)</t>
  </si>
  <si>
    <t>Apps 6/29/15</t>
  </si>
  <si>
    <t>Apps 6/27/16</t>
  </si>
  <si>
    <t>Admits 6/29/15</t>
  </si>
  <si>
    <t>Admits 6/27/16</t>
  </si>
  <si>
    <t>Enrolled 6/29/15</t>
  </si>
  <si>
    <t>Enrolled 6/27/16</t>
  </si>
  <si>
    <t>(prepared for Week of July 4, 2016)</t>
  </si>
  <si>
    <t>Apps 7/6/15</t>
  </si>
  <si>
    <t>Apps 7//16</t>
  </si>
  <si>
    <t>Admits 7/6/15</t>
  </si>
  <si>
    <t>Admits 7/4/16</t>
  </si>
  <si>
    <t>Enrolled 7/6/15</t>
  </si>
  <si>
    <t>Enrolled 7/4/16</t>
  </si>
  <si>
    <t>(prepared for Week of July 11, 2016)</t>
  </si>
  <si>
    <t>Apps 7/13/15</t>
  </si>
  <si>
    <t>Apps 7/11/16</t>
  </si>
  <si>
    <t>Admits 7/13/15</t>
  </si>
  <si>
    <t>Admits 7/11/16</t>
  </si>
  <si>
    <t>Enrolled 7/13/15</t>
  </si>
  <si>
    <t>Enrolled 7/11/16</t>
  </si>
  <si>
    <t>(prepared for Week of July 18, 2016)</t>
  </si>
  <si>
    <t>Apps 7/18/16</t>
  </si>
  <si>
    <t>Apps 7/20/15</t>
  </si>
  <si>
    <t>Admits 7/20/15</t>
  </si>
  <si>
    <t>Admits 7/18/16</t>
  </si>
  <si>
    <t>Enrolled 7/20/15</t>
  </si>
  <si>
    <t>Enrolled 7/18/16</t>
  </si>
  <si>
    <t>(prepared for Week of July 25, 2016)</t>
  </si>
  <si>
    <t>Apps 7/27/15</t>
  </si>
  <si>
    <t>Apps 7/25/16</t>
  </si>
  <si>
    <t>Admits 7/27/15</t>
  </si>
  <si>
    <t>Admits 7/25/16</t>
  </si>
  <si>
    <t>Enrolled 7/27/15</t>
  </si>
  <si>
    <t>Enrolled 7/25/16</t>
  </si>
  <si>
    <t>(prepared for Week of August 1, 2016)</t>
  </si>
  <si>
    <t>Apps 8/3/15</t>
  </si>
  <si>
    <t>Apps 8/1/16</t>
  </si>
  <si>
    <t>Admits 8/3/15</t>
  </si>
  <si>
    <t>Admits 8/1/16</t>
  </si>
  <si>
    <t>Enrolled 8/3/15</t>
  </si>
  <si>
    <t>Enrolled 8/1/16</t>
  </si>
  <si>
    <t>(prepared for Week of August 8, 2016)</t>
  </si>
  <si>
    <t>Apps 8/10/15</t>
  </si>
  <si>
    <t>Apps 8/8/16</t>
  </si>
  <si>
    <t>Admits 8/10/15</t>
  </si>
  <si>
    <t>Admits 8/8/16</t>
  </si>
  <si>
    <t>Enrolled 8/10/15</t>
  </si>
  <si>
    <t>Enrolled 8/8/16</t>
  </si>
  <si>
    <t>(prepared for Week of August 15, 2016)</t>
  </si>
  <si>
    <t>Apps 8/15/16</t>
  </si>
  <si>
    <t>Apps 8/17/15</t>
  </si>
  <si>
    <t>Admits 8/15/16</t>
  </si>
  <si>
    <t>Admits 8/17/15</t>
  </si>
  <si>
    <t>Enrolled 8/15/16</t>
  </si>
  <si>
    <t>Enrolled 8/17/15</t>
  </si>
  <si>
    <t>(prepared for Week of August 22, 2016)</t>
  </si>
  <si>
    <t>Apps 8/24/15</t>
  </si>
  <si>
    <t>Admits 8/24/15</t>
  </si>
  <si>
    <t>Enrolled 8/24/15</t>
  </si>
  <si>
    <t>Apps 8/22/16</t>
  </si>
  <si>
    <t>Admits 8/22/16</t>
  </si>
  <si>
    <t>Enrolled 8/22/16</t>
  </si>
  <si>
    <t>(prepared for Week of August 29, 2016)</t>
  </si>
  <si>
    <t>Apps 8/31/15</t>
  </si>
  <si>
    <t>Admits 8/31/15</t>
  </si>
  <si>
    <t>Enrolled 8/31/15</t>
  </si>
  <si>
    <t>Apps 8/29/16</t>
  </si>
  <si>
    <t>Admits 8/29/16</t>
  </si>
  <si>
    <t>Enrolled 8/29/16</t>
  </si>
  <si>
    <t>(prepared for Week of September 5, 2016)</t>
  </si>
  <si>
    <t>Apps 9/7/15</t>
  </si>
  <si>
    <t>Admits 9/7/15</t>
  </si>
  <si>
    <t>Enrolled 9/7/15</t>
  </si>
  <si>
    <t>Apps 9/5/16</t>
  </si>
  <si>
    <t>Admits 9/5/16</t>
  </si>
  <si>
    <t>Enrolled 9/5/16</t>
  </si>
  <si>
    <t>(prepared for Week of September 12, 2016)</t>
  </si>
  <si>
    <t>Apps 9/14/15</t>
  </si>
  <si>
    <t>Admits 9/14/15</t>
  </si>
  <si>
    <t>Enrolled 9/14/15</t>
  </si>
  <si>
    <t>Apps 9/12/16</t>
  </si>
  <si>
    <t>Admits 9/12/16</t>
  </si>
  <si>
    <t>Enrolled 9/12/16</t>
  </si>
  <si>
    <t>(prepared for Week of September 19, 2016)</t>
  </si>
  <si>
    <t>Apps 9/21/15</t>
  </si>
  <si>
    <t>Admits 9/21/15</t>
  </si>
  <si>
    <t>Enrolled 9/21/15</t>
  </si>
  <si>
    <t>Apps 9/19/16</t>
  </si>
  <si>
    <t>Admits 9/19/16</t>
  </si>
  <si>
    <t>Enrolled 9/19/16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</si>
</sst>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17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1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7" fillId="0" borderId="0"/>
    <xf numFmtId="0" fontId="17" fillId="0" borderId="0" applyNumberFormat="0" applyFill="0" applyBorder="0" applyAlignment="0" applyProtection="0"/>
    <xf numFmtId="0" fontId="18" fillId="0" borderId="33" applyNumberFormat="0" applyFill="0" applyAlignment="0" applyProtection="0"/>
    <xf numFmtId="0" fontId="19" fillId="0" borderId="34" applyNumberFormat="0" applyFill="0" applyAlignment="0" applyProtection="0"/>
    <xf numFmtId="0" fontId="20" fillId="0" borderId="35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36" applyNumberFormat="0" applyAlignment="0" applyProtection="0"/>
    <xf numFmtId="0" fontId="25" fillId="12" borderId="37" applyNumberFormat="0" applyAlignment="0" applyProtection="0"/>
    <xf numFmtId="0" fontId="26" fillId="12" borderId="36" applyNumberFormat="0" applyAlignment="0" applyProtection="0"/>
    <xf numFmtId="0" fontId="27" fillId="0" borderId="38" applyNumberFormat="0" applyFill="0" applyAlignment="0" applyProtection="0"/>
    <xf numFmtId="0" fontId="28" fillId="13" borderId="3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1" applyNumberFormat="0" applyFill="0" applyAlignment="0" applyProtection="0"/>
    <xf numFmtId="0" fontId="3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32" fillId="38" borderId="0" applyNumberFormat="0" applyBorder="0" applyAlignment="0" applyProtection="0"/>
    <xf numFmtId="0" fontId="6" fillId="0" borderId="0"/>
    <xf numFmtId="0" fontId="6" fillId="14" borderId="40" applyNumberFormat="0" applyFont="0" applyAlignment="0" applyProtection="0"/>
    <xf numFmtId="0" fontId="5" fillId="0" borderId="0"/>
    <xf numFmtId="0" fontId="4" fillId="0" borderId="0"/>
    <xf numFmtId="0" fontId="3" fillId="0" borderId="0"/>
    <xf numFmtId="9" fontId="33" fillId="0" borderId="0" applyFont="0" applyFill="0" applyBorder="0" applyAlignment="0" applyProtection="0"/>
    <xf numFmtId="0" fontId="2" fillId="0" borderId="0"/>
    <xf numFmtId="0" fontId="1" fillId="0" borderId="0"/>
  </cellStyleXfs>
  <cellXfs count="123">
    <xf numFmtId="0" fontId="0" fillId="0" borderId="0" xfId="0"/>
    <xf numFmtId="0" fontId="12" fillId="0" borderId="0" xfId="1" applyFont="1"/>
    <xf numFmtId="0" fontId="13" fillId="0" borderId="0" xfId="1" applyFont="1" applyBorder="1"/>
    <xf numFmtId="0" fontId="13" fillId="0" borderId="0" xfId="1" applyFont="1" applyFill="1" applyBorder="1"/>
    <xf numFmtId="0" fontId="12" fillId="0" borderId="0" xfId="1" applyFont="1" applyAlignment="1">
      <alignment horizontal="center"/>
    </xf>
    <xf numFmtId="0" fontId="12" fillId="0" borderId="0" xfId="1" applyFont="1" applyBorder="1"/>
    <xf numFmtId="0" fontId="14" fillId="0" borderId="0" xfId="1" applyFont="1" applyBorder="1" applyAlignment="1">
      <alignment horizontal="center"/>
    </xf>
    <xf numFmtId="14" fontId="14" fillId="2" borderId="3" xfId="1" applyNumberFormat="1" applyFont="1" applyFill="1" applyBorder="1" applyAlignment="1">
      <alignment horizontal="center" vertical="center" wrapText="1"/>
    </xf>
    <xf numFmtId="14" fontId="14" fillId="2" borderId="2" xfId="1" applyNumberFormat="1" applyFont="1" applyFill="1" applyBorder="1" applyAlignment="1">
      <alignment horizontal="center" vertical="center" wrapText="1"/>
    </xf>
    <xf numFmtId="14" fontId="14" fillId="3" borderId="3" xfId="1" applyNumberFormat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3" fontId="12" fillId="0" borderId="7" xfId="1" applyNumberFormat="1" applyFont="1" applyFill="1" applyBorder="1" applyAlignment="1">
      <alignment horizontal="center"/>
    </xf>
    <xf numFmtId="164" fontId="12" fillId="4" borderId="7" xfId="1" applyNumberFormat="1" applyFont="1" applyFill="1" applyBorder="1" applyAlignment="1">
      <alignment horizontal="center"/>
    </xf>
    <xf numFmtId="164" fontId="12" fillId="4" borderId="8" xfId="1" applyNumberFormat="1" applyFont="1" applyFill="1" applyBorder="1" applyAlignment="1">
      <alignment horizontal="center"/>
    </xf>
    <xf numFmtId="1" fontId="12" fillId="3" borderId="7" xfId="1" applyNumberFormat="1" applyFont="1" applyFill="1" applyBorder="1" applyAlignment="1">
      <alignment horizontal="center"/>
    </xf>
    <xf numFmtId="37" fontId="12" fillId="0" borderId="7" xfId="2" applyNumberFormat="1" applyFont="1" applyBorder="1" applyAlignment="1">
      <alignment horizontal="center"/>
    </xf>
    <xf numFmtId="164" fontId="12" fillId="0" borderId="7" xfId="1" applyNumberFormat="1" applyFont="1" applyBorder="1" applyAlignment="1">
      <alignment horizontal="center"/>
    </xf>
    <xf numFmtId="164" fontId="12" fillId="0" borderId="9" xfId="1" applyNumberFormat="1" applyFont="1" applyBorder="1" applyAlignment="1">
      <alignment horizontal="center"/>
    </xf>
    <xf numFmtId="3" fontId="12" fillId="0" borderId="7" xfId="1" applyNumberFormat="1" applyFont="1" applyBorder="1" applyAlignment="1">
      <alignment horizontal="center"/>
    </xf>
    <xf numFmtId="3" fontId="12" fillId="0" borderId="12" xfId="1" applyNumberFormat="1" applyFont="1" applyFill="1" applyBorder="1" applyAlignment="1">
      <alignment horizontal="center"/>
    </xf>
    <xf numFmtId="3" fontId="14" fillId="0" borderId="7" xfId="1" applyNumberFormat="1" applyFont="1" applyBorder="1" applyAlignment="1">
      <alignment horizontal="center"/>
    </xf>
    <xf numFmtId="3" fontId="14" fillId="0" borderId="16" xfId="1" applyNumberFormat="1" applyFont="1" applyBorder="1" applyAlignment="1">
      <alignment horizontal="center"/>
    </xf>
    <xf numFmtId="164" fontId="14" fillId="4" borderId="7" xfId="1" applyNumberFormat="1" applyFont="1" applyFill="1" applyBorder="1" applyAlignment="1">
      <alignment horizontal="center"/>
    </xf>
    <xf numFmtId="164" fontId="14" fillId="4" borderId="8" xfId="1" applyNumberFormat="1" applyFont="1" applyFill="1" applyBorder="1" applyAlignment="1">
      <alignment horizontal="center"/>
    </xf>
    <xf numFmtId="1" fontId="14" fillId="3" borderId="7" xfId="1" applyNumberFormat="1" applyFont="1" applyFill="1" applyBorder="1" applyAlignment="1">
      <alignment horizontal="center"/>
    </xf>
    <xf numFmtId="37" fontId="14" fillId="0" borderId="7" xfId="2" applyNumberFormat="1" applyFont="1" applyBorder="1" applyAlignment="1">
      <alignment horizontal="center"/>
    </xf>
    <xf numFmtId="164" fontId="14" fillId="0" borderId="7" xfId="1" applyNumberFormat="1" applyFont="1" applyBorder="1" applyAlignment="1">
      <alignment horizontal="center"/>
    </xf>
    <xf numFmtId="164" fontId="14" fillId="0" borderId="9" xfId="1" applyNumberFormat="1" applyFont="1" applyBorder="1" applyAlignment="1">
      <alignment horizontal="center"/>
    </xf>
    <xf numFmtId="3" fontId="14" fillId="5" borderId="7" xfId="1" applyNumberFormat="1" applyFont="1" applyFill="1" applyBorder="1" applyAlignment="1">
      <alignment horizontal="center"/>
    </xf>
    <xf numFmtId="3" fontId="14" fillId="5" borderId="16" xfId="1" applyNumberFormat="1" applyFont="1" applyFill="1" applyBorder="1" applyAlignment="1">
      <alignment horizontal="center"/>
    </xf>
    <xf numFmtId="164" fontId="14" fillId="5" borderId="7" xfId="1" applyNumberFormat="1" applyFont="1" applyFill="1" applyBorder="1" applyAlignment="1">
      <alignment horizontal="center"/>
    </xf>
    <xf numFmtId="164" fontId="14" fillId="5" borderId="8" xfId="1" applyNumberFormat="1" applyFont="1" applyFill="1" applyBorder="1" applyAlignment="1">
      <alignment horizontal="center"/>
    </xf>
    <xf numFmtId="1" fontId="14" fillId="6" borderId="7" xfId="1" applyNumberFormat="1" applyFont="1" applyFill="1" applyBorder="1" applyAlignment="1">
      <alignment horizontal="center"/>
    </xf>
    <xf numFmtId="1" fontId="14" fillId="5" borderId="7" xfId="1" applyNumberFormat="1" applyFont="1" applyFill="1" applyBorder="1" applyAlignment="1">
      <alignment horizontal="center"/>
    </xf>
    <xf numFmtId="164" fontId="14" fillId="5" borderId="9" xfId="1" applyNumberFormat="1" applyFont="1" applyFill="1" applyBorder="1" applyAlignment="1">
      <alignment horizontal="center"/>
    </xf>
    <xf numFmtId="3" fontId="14" fillId="0" borderId="7" xfId="1" applyNumberFormat="1" applyFont="1" applyFill="1" applyBorder="1" applyAlignment="1">
      <alignment horizontal="center"/>
    </xf>
    <xf numFmtId="3" fontId="14" fillId="0" borderId="16" xfId="1" applyNumberFormat="1" applyFont="1" applyFill="1" applyBorder="1" applyAlignment="1">
      <alignment horizontal="center"/>
    </xf>
    <xf numFmtId="1" fontId="14" fillId="0" borderId="7" xfId="1" applyNumberFormat="1" applyFont="1" applyBorder="1" applyAlignment="1">
      <alignment horizontal="center"/>
    </xf>
    <xf numFmtId="3" fontId="14" fillId="7" borderId="7" xfId="1" applyNumberFormat="1" applyFont="1" applyFill="1" applyBorder="1" applyAlignment="1">
      <alignment horizontal="center" vertical="center"/>
    </xf>
    <xf numFmtId="3" fontId="14" fillId="7" borderId="16" xfId="1" applyNumberFormat="1" applyFont="1" applyFill="1" applyBorder="1" applyAlignment="1">
      <alignment horizontal="center" vertical="center"/>
    </xf>
    <xf numFmtId="14" fontId="14" fillId="7" borderId="7" xfId="1" applyNumberFormat="1" applyFont="1" applyFill="1" applyBorder="1" applyAlignment="1">
      <alignment horizontal="center" vertical="center" wrapText="1"/>
    </xf>
    <xf numFmtId="14" fontId="14" fillId="7" borderId="8" xfId="1" applyNumberFormat="1" applyFont="1" applyFill="1" applyBorder="1" applyAlignment="1">
      <alignment horizontal="center" vertical="center" wrapText="1"/>
    </xf>
    <xf numFmtId="14" fontId="14" fillId="3" borderId="7" xfId="1" applyNumberFormat="1" applyFont="1" applyFill="1" applyBorder="1" applyAlignment="1">
      <alignment horizontal="center" vertical="center"/>
    </xf>
    <xf numFmtId="0" fontId="14" fillId="7" borderId="7" xfId="1" applyFont="1" applyFill="1" applyBorder="1" applyAlignment="1">
      <alignment horizontal="center" vertical="center"/>
    </xf>
    <xf numFmtId="0" fontId="14" fillId="7" borderId="7" xfId="1" applyFont="1" applyFill="1" applyBorder="1" applyAlignment="1">
      <alignment horizontal="center" vertical="center" wrapText="1"/>
    </xf>
    <xf numFmtId="0" fontId="14" fillId="7" borderId="9" xfId="1" applyFont="1" applyFill="1" applyBorder="1" applyAlignment="1">
      <alignment horizontal="center" vertical="center" wrapText="1"/>
    </xf>
    <xf numFmtId="0" fontId="12" fillId="0" borderId="6" xfId="1" applyFont="1" applyBorder="1" applyAlignment="1">
      <alignment horizontal="center"/>
    </xf>
    <xf numFmtId="3" fontId="12" fillId="0" borderId="16" xfId="1" applyNumberFormat="1" applyFont="1" applyBorder="1" applyAlignment="1">
      <alignment horizontal="center"/>
    </xf>
    <xf numFmtId="1" fontId="12" fillId="3" borderId="18" xfId="1" applyNumberFormat="1" applyFont="1" applyFill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2" fillId="0" borderId="16" xfId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3" fontId="12" fillId="0" borderId="20" xfId="1" applyNumberFormat="1" applyFont="1" applyBorder="1" applyAlignment="1">
      <alignment horizontal="center"/>
    </xf>
    <xf numFmtId="3" fontId="12" fillId="0" borderId="14" xfId="1" applyNumberFormat="1" applyFont="1" applyBorder="1" applyAlignment="1">
      <alignment horizontal="center"/>
    </xf>
    <xf numFmtId="164" fontId="12" fillId="4" borderId="20" xfId="1" applyNumberFormat="1" applyFont="1" applyFill="1" applyBorder="1" applyAlignment="1">
      <alignment horizontal="center"/>
    </xf>
    <xf numFmtId="164" fontId="12" fillId="4" borderId="21" xfId="1" applyNumberFormat="1" applyFont="1" applyFill="1" applyBorder="1" applyAlignment="1">
      <alignment horizontal="center"/>
    </xf>
    <xf numFmtId="1" fontId="12" fillId="3" borderId="0" xfId="1" applyNumberFormat="1" applyFont="1" applyFill="1" applyBorder="1" applyAlignment="1">
      <alignment horizontal="center"/>
    </xf>
    <xf numFmtId="0" fontId="12" fillId="0" borderId="20" xfId="1" applyFont="1" applyBorder="1" applyAlignment="1">
      <alignment horizontal="center"/>
    </xf>
    <xf numFmtId="0" fontId="12" fillId="0" borderId="23" xfId="1" applyFont="1" applyBorder="1" applyAlignment="1">
      <alignment horizontal="center"/>
    </xf>
    <xf numFmtId="3" fontId="12" fillId="0" borderId="24" xfId="1" applyNumberFormat="1" applyFont="1" applyBorder="1" applyAlignment="1">
      <alignment horizontal="center"/>
    </xf>
    <xf numFmtId="3" fontId="12" fillId="0" borderId="25" xfId="1" applyNumberFormat="1" applyFont="1" applyBorder="1" applyAlignment="1">
      <alignment horizontal="center"/>
    </xf>
    <xf numFmtId="164" fontId="12" fillId="4" borderId="24" xfId="1" applyNumberFormat="1" applyFont="1" applyFill="1" applyBorder="1" applyAlignment="1">
      <alignment horizontal="center"/>
    </xf>
    <xf numFmtId="164" fontId="12" fillId="4" borderId="26" xfId="1" applyNumberFormat="1" applyFont="1" applyFill="1" applyBorder="1" applyAlignment="1">
      <alignment horizontal="center"/>
    </xf>
    <xf numFmtId="1" fontId="12" fillId="3" borderId="27" xfId="1" applyNumberFormat="1" applyFont="1" applyFill="1" applyBorder="1" applyAlignment="1">
      <alignment horizontal="center"/>
    </xf>
    <xf numFmtId="0" fontId="12" fillId="0" borderId="24" xfId="1" applyFont="1" applyBorder="1" applyAlignment="1">
      <alignment horizontal="center"/>
    </xf>
    <xf numFmtId="164" fontId="12" fillId="0" borderId="24" xfId="1" applyNumberFormat="1" applyFont="1" applyBorder="1" applyAlignment="1">
      <alignment horizontal="center"/>
    </xf>
    <xf numFmtId="164" fontId="12" fillId="0" borderId="28" xfId="1" applyNumberFormat="1" applyFont="1" applyBorder="1" applyAlignment="1">
      <alignment horizontal="center"/>
    </xf>
    <xf numFmtId="0" fontId="0" fillId="0" borderId="0" xfId="0" applyBorder="1"/>
    <xf numFmtId="0" fontId="12" fillId="0" borderId="30" xfId="1" applyFont="1" applyBorder="1" applyAlignment="1">
      <alignment horizontal="center"/>
    </xf>
    <xf numFmtId="3" fontId="12" fillId="0" borderId="3" xfId="1" applyNumberFormat="1" applyFont="1" applyBorder="1" applyAlignment="1">
      <alignment horizontal="center"/>
    </xf>
    <xf numFmtId="3" fontId="12" fillId="0" borderId="2" xfId="1" applyNumberFormat="1" applyFont="1" applyBorder="1" applyAlignment="1">
      <alignment horizontal="center"/>
    </xf>
    <xf numFmtId="164" fontId="12" fillId="4" borderId="3" xfId="1" applyNumberFormat="1" applyFont="1" applyFill="1" applyBorder="1" applyAlignment="1">
      <alignment horizontal="center"/>
    </xf>
    <xf numFmtId="164" fontId="12" fillId="4" borderId="31" xfId="1" applyNumberFormat="1" applyFont="1" applyFill="1" applyBorder="1" applyAlignment="1">
      <alignment horizontal="center"/>
    </xf>
    <xf numFmtId="1" fontId="12" fillId="3" borderId="32" xfId="1" applyNumberFormat="1" applyFont="1" applyFill="1" applyBorder="1" applyAlignment="1">
      <alignment horizontal="center"/>
    </xf>
    <xf numFmtId="0" fontId="12" fillId="0" borderId="3" xfId="1" applyFont="1" applyBorder="1" applyAlignment="1">
      <alignment horizontal="center"/>
    </xf>
    <xf numFmtId="164" fontId="12" fillId="0" borderId="3" xfId="1" applyNumberFormat="1" applyFont="1" applyBorder="1" applyAlignment="1">
      <alignment horizontal="center"/>
    </xf>
    <xf numFmtId="164" fontId="12" fillId="0" borderId="4" xfId="1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2" fillId="3" borderId="32" xfId="1" applyFont="1" applyFill="1" applyBorder="1" applyAlignment="1">
      <alignment horizontal="center"/>
    </xf>
    <xf numFmtId="0" fontId="12" fillId="3" borderId="27" xfId="1" applyFont="1" applyFill="1" applyBorder="1" applyAlignment="1">
      <alignment horizontal="center"/>
    </xf>
    <xf numFmtId="0" fontId="16" fillId="0" borderId="0" xfId="1" applyFont="1" applyBorder="1"/>
    <xf numFmtId="0" fontId="12" fillId="0" borderId="0" xfId="1" applyFont="1" applyBorder="1" applyAlignment="1">
      <alignment horizontal="center"/>
    </xf>
    <xf numFmtId="3" fontId="12" fillId="0" borderId="7" xfId="1" applyNumberFormat="1" applyFont="1" applyFill="1" applyBorder="1" applyAlignment="1" applyProtection="1">
      <alignment horizontal="center"/>
      <protection locked="0"/>
    </xf>
    <xf numFmtId="3" fontId="12" fillId="0" borderId="7" xfId="1" applyNumberFormat="1" applyFont="1" applyBorder="1" applyAlignment="1" applyProtection="1">
      <alignment horizontal="center"/>
      <protection locked="0"/>
    </xf>
    <xf numFmtId="3" fontId="12" fillId="0" borderId="12" xfId="1" applyNumberFormat="1" applyFont="1" applyFill="1" applyBorder="1" applyAlignment="1" applyProtection="1">
      <alignment horizontal="center"/>
      <protection locked="0"/>
    </xf>
    <xf numFmtId="3" fontId="12" fillId="0" borderId="16" xfId="1" applyNumberFormat="1" applyFont="1" applyBorder="1" applyAlignment="1" applyProtection="1">
      <alignment horizontal="center"/>
      <protection locked="0"/>
    </xf>
    <xf numFmtId="3" fontId="12" fillId="0" borderId="20" xfId="1" applyNumberFormat="1" applyFont="1" applyBorder="1" applyAlignment="1" applyProtection="1">
      <alignment horizontal="center"/>
      <protection locked="0"/>
    </xf>
    <xf numFmtId="3" fontId="12" fillId="0" borderId="14" xfId="1" applyNumberFormat="1" applyFont="1" applyBorder="1" applyAlignment="1" applyProtection="1">
      <alignment horizontal="center"/>
      <protection locked="0"/>
    </xf>
    <xf numFmtId="3" fontId="12" fillId="0" borderId="24" xfId="1" applyNumberFormat="1" applyFont="1" applyBorder="1" applyAlignment="1" applyProtection="1">
      <alignment horizontal="center"/>
      <protection locked="0"/>
    </xf>
    <xf numFmtId="3" fontId="12" fillId="0" borderId="25" xfId="1" applyNumberFormat="1" applyFont="1" applyBorder="1" applyAlignment="1" applyProtection="1">
      <alignment horizontal="center"/>
      <protection locked="0"/>
    </xf>
    <xf numFmtId="3" fontId="12" fillId="0" borderId="3" xfId="1" applyNumberFormat="1" applyFont="1" applyBorder="1" applyAlignment="1" applyProtection="1">
      <alignment horizontal="center"/>
      <protection locked="0"/>
    </xf>
    <xf numFmtId="3" fontId="12" fillId="0" borderId="2" xfId="1" applyNumberFormat="1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/>
      <protection locked="0"/>
    </xf>
    <xf numFmtId="14" fontId="14" fillId="2" borderId="3" xfId="1" applyNumberFormat="1" applyFont="1" applyFill="1" applyBorder="1" applyAlignment="1" applyProtection="1">
      <alignment horizontal="center" vertical="center" wrapText="1"/>
      <protection locked="0"/>
    </xf>
    <xf numFmtId="14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12" fillId="0" borderId="3" xfId="60" applyNumberFormat="1" applyFont="1" applyBorder="1" applyAlignment="1">
      <alignment horizontal="center"/>
    </xf>
    <xf numFmtId="164" fontId="12" fillId="0" borderId="7" xfId="60" applyNumberFormat="1" applyFont="1" applyBorder="1" applyAlignment="1">
      <alignment horizontal="center"/>
    </xf>
    <xf numFmtId="164" fontId="12" fillId="0" borderId="24" xfId="60" applyNumberFormat="1" applyFont="1" applyBorder="1" applyAlignment="1">
      <alignment horizontal="center"/>
    </xf>
    <xf numFmtId="0" fontId="12" fillId="0" borderId="5" xfId="1" applyFont="1" applyFill="1" applyBorder="1" applyAlignment="1"/>
    <xf numFmtId="0" fontId="12" fillId="0" borderId="6" xfId="1" applyFont="1" applyFill="1" applyBorder="1" applyAlignment="1"/>
    <xf numFmtId="0" fontId="11" fillId="0" borderId="0" xfId="1" applyFont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4" fillId="2" borderId="1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12" fillId="0" borderId="10" xfId="1" applyFont="1" applyFill="1" applyBorder="1" applyAlignment="1"/>
    <xf numFmtId="0" fontId="12" fillId="0" borderId="11" xfId="1" applyFont="1" applyFill="1" applyBorder="1" applyAlignment="1"/>
    <xf numFmtId="0" fontId="12" fillId="0" borderId="13" xfId="1" applyFont="1" applyBorder="1" applyAlignment="1"/>
    <xf numFmtId="0" fontId="12" fillId="0" borderId="14" xfId="1" applyFont="1" applyBorder="1" applyAlignment="1"/>
    <xf numFmtId="0" fontId="14" fillId="0" borderId="15" xfId="1" applyFont="1" applyBorder="1" applyAlignment="1">
      <alignment horizontal="center"/>
    </xf>
    <xf numFmtId="0" fontId="14" fillId="0" borderId="16" xfId="1" applyFont="1" applyBorder="1" applyAlignment="1">
      <alignment horizontal="center"/>
    </xf>
    <xf numFmtId="0" fontId="14" fillId="5" borderId="15" xfId="1" applyFont="1" applyFill="1" applyBorder="1" applyAlignment="1">
      <alignment horizontal="center" vertical="center"/>
    </xf>
    <xf numFmtId="0" fontId="14" fillId="5" borderId="16" xfId="1" applyFont="1" applyFill="1" applyBorder="1" applyAlignment="1">
      <alignment horizontal="center" vertical="center"/>
    </xf>
    <xf numFmtId="0" fontId="12" fillId="0" borderId="29" xfId="1" applyFont="1" applyFill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4" fillId="7" borderId="15" xfId="1" applyFont="1" applyFill="1" applyBorder="1" applyAlignment="1">
      <alignment horizontal="center" vertical="center" wrapText="1"/>
    </xf>
    <xf numFmtId="0" fontId="12" fillId="7" borderId="16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29" xfId="1" applyFont="1" applyBorder="1" applyAlignment="1">
      <alignment vertical="center"/>
    </xf>
    <xf numFmtId="0" fontId="13" fillId="0" borderId="0" xfId="1" applyFont="1" applyBorder="1" applyAlignment="1" applyProtection="1">
      <alignment horizontal="center"/>
      <protection locked="0"/>
    </xf>
  </cellXfs>
  <cellStyles count="63">
    <cellStyle name="20% - Accent1" xfId="32" builtinId="30" customBuiltin="1"/>
    <cellStyle name="20% - Accent2" xfId="36" builtinId="34" customBuiltin="1"/>
    <cellStyle name="20% - Accent3" xfId="40" builtinId="38" customBuiltin="1"/>
    <cellStyle name="20% - Accent4" xfId="44" builtinId="42" customBuiltin="1"/>
    <cellStyle name="20% - Accent5" xfId="48" builtinId="46" customBuiltin="1"/>
    <cellStyle name="20% - Accent6" xfId="52" builtinId="50" customBuiltin="1"/>
    <cellStyle name="40% - Accent1" xfId="33" builtinId="31" customBuiltin="1"/>
    <cellStyle name="40% - Accent2" xfId="37" builtinId="35" customBuiltin="1"/>
    <cellStyle name="40% - Accent3" xfId="41" builtinId="39" customBuiltin="1"/>
    <cellStyle name="40% - Accent4" xfId="45" builtinId="43" customBuiltin="1"/>
    <cellStyle name="40% - Accent5" xfId="49" builtinId="47" customBuiltin="1"/>
    <cellStyle name="40% - Accent6" xfId="53" builtinId="51" customBuiltin="1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Comma 10" xfId="2"/>
    <cellStyle name="Comma 2" xfId="3"/>
    <cellStyle name="Comma 3" xfId="4"/>
    <cellStyle name="Comma 4" xfId="5"/>
    <cellStyle name="Comma 5" xfId="6"/>
    <cellStyle name="Comma 6" xfId="7"/>
    <cellStyle name="Comma 7" xfId="8"/>
    <cellStyle name="Comma 8" xfId="9"/>
    <cellStyle name="Comma 9" xfId="10"/>
    <cellStyle name="Explanatory Text" xfId="29" builtinId="53" customBuiltin="1"/>
    <cellStyle name="Good" xfId="20" builtinId="26" customBuiltin="1"/>
    <cellStyle name="Heading 1" xfId="16" builtinId="16" customBuiltin="1"/>
    <cellStyle name="Heading 2" xfId="17" builtinId="17" customBuiltin="1"/>
    <cellStyle name="Heading 3" xfId="18" builtinId="18" customBuiltin="1"/>
    <cellStyle name="Heading 4" xfId="19" builtinId="19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/>
    <cellStyle name="Normal 10" xfId="59"/>
    <cellStyle name="Normal 11" xfId="61"/>
    <cellStyle name="Normal 12" xfId="62"/>
    <cellStyle name="Normal 2" xfId="1"/>
    <cellStyle name="Normal 3" xfId="11"/>
    <cellStyle name="Normal 4" xfId="12"/>
    <cellStyle name="Normal 5" xfId="13"/>
    <cellStyle name="Normal 6" xfId="14"/>
    <cellStyle name="Normal 7" xfId="55"/>
    <cellStyle name="Normal 8" xfId="57"/>
    <cellStyle name="Normal 9" xfId="58"/>
    <cellStyle name="Note 2" xfId="56"/>
    <cellStyle name="Output" xfId="24" builtinId="21" customBuiltin="1"/>
    <cellStyle name="Percent" xfId="60" builtinId="5"/>
    <cellStyle name="Title" xfId="15" builtinId="15" customBuiltin="1"/>
    <cellStyle name="Total" xfId="30" builtinId="25" customBuiltin="1"/>
    <cellStyle name="Warning Text" xfId="2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1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.75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5.75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5.75" x14ac:dyDescent="0.25">
      <c r="A4" s="103" t="s">
        <v>41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04" t="s">
        <v>2</v>
      </c>
      <c r="B6" s="105"/>
      <c r="C6" s="7" t="s">
        <v>43</v>
      </c>
      <c r="D6" s="8" t="s">
        <v>42</v>
      </c>
      <c r="E6" s="7" t="s">
        <v>34</v>
      </c>
      <c r="F6" s="7" t="s">
        <v>44</v>
      </c>
      <c r="G6" s="7" t="s">
        <v>45</v>
      </c>
      <c r="H6" s="7" t="s">
        <v>34</v>
      </c>
      <c r="I6" s="7" t="s">
        <v>46</v>
      </c>
      <c r="J6" s="7" t="s">
        <v>47</v>
      </c>
      <c r="K6" s="7" t="s">
        <v>34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99" t="s">
        <v>3</v>
      </c>
      <c r="B7" s="100"/>
      <c r="C7" s="12">
        <v>2274</v>
      </c>
      <c r="D7" s="12">
        <v>2276</v>
      </c>
      <c r="E7" s="13">
        <f t="shared" ref="E7:E15" si="0">(D7-C7)/C7</f>
        <v>8.7950747581354446E-4</v>
      </c>
      <c r="F7" s="12">
        <v>1829</v>
      </c>
      <c r="G7" s="12">
        <v>1823</v>
      </c>
      <c r="H7" s="14">
        <f t="shared" ref="H7:H15" si="1">(G7-F7)/F7</f>
        <v>-3.2804811372334607E-3</v>
      </c>
      <c r="I7" s="12">
        <v>288</v>
      </c>
      <c r="J7" s="12">
        <v>303</v>
      </c>
      <c r="K7" s="13">
        <f t="shared" ref="K7:K15" si="2">(J7-I7)/I7</f>
        <v>5.2083333333333336E-2</v>
      </c>
      <c r="L7" s="15"/>
      <c r="M7" s="16">
        <v>3762</v>
      </c>
      <c r="N7" s="16">
        <v>2926</v>
      </c>
      <c r="O7" s="16">
        <v>1798</v>
      </c>
      <c r="P7" s="17">
        <f>D7/M7</f>
        <v>0.60499734183944709</v>
      </c>
      <c r="Q7" s="17">
        <f t="shared" ref="Q7:Q15" si="3">G7/N7</f>
        <v>0.62303485987696516</v>
      </c>
      <c r="R7" s="18">
        <f>J7/M7</f>
        <v>8.0542264752791068E-2</v>
      </c>
    </row>
    <row r="8" spans="1:18" x14ac:dyDescent="0.25">
      <c r="A8" s="106" t="s">
        <v>4</v>
      </c>
      <c r="B8" s="107"/>
      <c r="C8" s="19">
        <v>389</v>
      </c>
      <c r="D8" s="19">
        <v>391</v>
      </c>
      <c r="E8" s="13">
        <f t="shared" si="0"/>
        <v>5.1413881748071976E-3</v>
      </c>
      <c r="F8" s="19">
        <v>314</v>
      </c>
      <c r="G8" s="19">
        <v>306</v>
      </c>
      <c r="H8" s="14">
        <f t="shared" si="1"/>
        <v>-2.5477707006369428E-2</v>
      </c>
      <c r="I8" s="19">
        <v>64</v>
      </c>
      <c r="J8" s="19">
        <v>63</v>
      </c>
      <c r="K8" s="13">
        <f t="shared" si="2"/>
        <v>-1.5625E-2</v>
      </c>
      <c r="L8" s="15"/>
      <c r="M8" s="16">
        <v>436</v>
      </c>
      <c r="N8" s="16">
        <v>282</v>
      </c>
      <c r="O8" s="16">
        <v>186</v>
      </c>
      <c r="P8" s="17">
        <f t="shared" ref="P8:P15" si="4">D8/M8</f>
        <v>0.89678899082568808</v>
      </c>
      <c r="Q8" s="17">
        <f t="shared" si="3"/>
        <v>1.0851063829787233</v>
      </c>
      <c r="R8" s="18">
        <f t="shared" ref="R8:R15" si="5">J8/O8</f>
        <v>0.33870967741935482</v>
      </c>
    </row>
    <row r="9" spans="1:18" x14ac:dyDescent="0.25">
      <c r="A9" s="106" t="s">
        <v>48</v>
      </c>
      <c r="B9" s="107"/>
      <c r="C9" s="19">
        <v>323</v>
      </c>
      <c r="D9" s="19">
        <v>338</v>
      </c>
      <c r="E9" s="13">
        <f t="shared" si="0"/>
        <v>4.6439628482972138E-2</v>
      </c>
      <c r="F9" s="19">
        <v>255</v>
      </c>
      <c r="G9" s="19">
        <v>262</v>
      </c>
      <c r="H9" s="14">
        <f t="shared" si="1"/>
        <v>2.7450980392156862E-2</v>
      </c>
      <c r="I9" s="19">
        <v>48</v>
      </c>
      <c r="J9" s="19">
        <v>60</v>
      </c>
      <c r="K9" s="13">
        <f t="shared" si="2"/>
        <v>0.25</v>
      </c>
      <c r="L9" s="15"/>
      <c r="M9" s="16">
        <v>350</v>
      </c>
      <c r="N9" s="16">
        <v>214</v>
      </c>
      <c r="O9" s="16">
        <v>149</v>
      </c>
      <c r="P9" s="17">
        <f t="shared" si="4"/>
        <v>0.96571428571428575</v>
      </c>
      <c r="Q9" s="17">
        <f t="shared" si="3"/>
        <v>1.2242990654205608</v>
      </c>
      <c r="R9" s="18">
        <f t="shared" si="5"/>
        <v>0.40268456375838924</v>
      </c>
    </row>
    <row r="10" spans="1:18" x14ac:dyDescent="0.25">
      <c r="A10" s="106" t="s">
        <v>5</v>
      </c>
      <c r="B10" s="107"/>
      <c r="C10" s="19">
        <v>1652</v>
      </c>
      <c r="D10" s="19">
        <v>1680</v>
      </c>
      <c r="E10" s="13">
        <f t="shared" si="0"/>
        <v>1.6949152542372881E-2</v>
      </c>
      <c r="F10" s="19">
        <v>1332</v>
      </c>
      <c r="G10" s="19">
        <v>1362</v>
      </c>
      <c r="H10" s="14">
        <f t="shared" si="1"/>
        <v>2.2522522522522521E-2</v>
      </c>
      <c r="I10" s="19">
        <v>179</v>
      </c>
      <c r="J10" s="19">
        <v>191</v>
      </c>
      <c r="K10" s="13">
        <f t="shared" si="2"/>
        <v>6.7039106145251395E-2</v>
      </c>
      <c r="L10" s="15"/>
      <c r="M10" s="16">
        <v>2120</v>
      </c>
      <c r="N10" s="16">
        <v>1535</v>
      </c>
      <c r="O10" s="16">
        <v>893</v>
      </c>
      <c r="P10" s="17">
        <f t="shared" si="4"/>
        <v>0.79245283018867929</v>
      </c>
      <c r="Q10" s="17">
        <f t="shared" si="3"/>
        <v>0.88729641693811079</v>
      </c>
      <c r="R10" s="18">
        <f t="shared" si="5"/>
        <v>0.21388577827547592</v>
      </c>
    </row>
    <row r="11" spans="1:18" x14ac:dyDescent="0.25">
      <c r="A11" s="106" t="s">
        <v>6</v>
      </c>
      <c r="B11" s="107"/>
      <c r="C11" s="12">
        <v>129</v>
      </c>
      <c r="D11" s="12">
        <v>155</v>
      </c>
      <c r="E11" s="13">
        <f t="shared" si="0"/>
        <v>0.20155038759689922</v>
      </c>
      <c r="F11" s="12">
        <v>113</v>
      </c>
      <c r="G11" s="12">
        <v>130</v>
      </c>
      <c r="H11" s="14">
        <f t="shared" si="1"/>
        <v>0.15044247787610621</v>
      </c>
      <c r="I11" s="12">
        <v>39</v>
      </c>
      <c r="J11" s="12">
        <v>42</v>
      </c>
      <c r="K11" s="13">
        <f>(J11-I11)/I11</f>
        <v>7.6923076923076927E-2</v>
      </c>
      <c r="L11" s="15"/>
      <c r="M11" s="16">
        <v>568</v>
      </c>
      <c r="N11" s="16">
        <v>521</v>
      </c>
      <c r="O11" s="16">
        <v>385</v>
      </c>
      <c r="P11" s="17">
        <f t="shared" si="4"/>
        <v>0.272887323943662</v>
      </c>
      <c r="Q11" s="17">
        <f t="shared" si="3"/>
        <v>0.24952015355086371</v>
      </c>
      <c r="R11" s="18">
        <f t="shared" si="5"/>
        <v>0.10909090909090909</v>
      </c>
    </row>
    <row r="12" spans="1:18" x14ac:dyDescent="0.25">
      <c r="A12" s="106" t="s">
        <v>7</v>
      </c>
      <c r="B12" s="107"/>
      <c r="C12" s="12">
        <v>444</v>
      </c>
      <c r="D12" s="12">
        <v>397</v>
      </c>
      <c r="E12" s="13">
        <f t="shared" si="0"/>
        <v>-0.10585585585585586</v>
      </c>
      <c r="F12" s="12">
        <v>343</v>
      </c>
      <c r="G12" s="12">
        <v>296</v>
      </c>
      <c r="H12" s="14">
        <f t="shared" si="1"/>
        <v>-0.13702623906705538</v>
      </c>
      <c r="I12" s="12">
        <v>63</v>
      </c>
      <c r="J12" s="12">
        <v>61</v>
      </c>
      <c r="K12" s="13">
        <f t="shared" si="2"/>
        <v>-3.1746031746031744E-2</v>
      </c>
      <c r="L12" s="15"/>
      <c r="M12" s="16">
        <v>1013</v>
      </c>
      <c r="N12" s="16">
        <v>812</v>
      </c>
      <c r="O12" s="16">
        <v>468</v>
      </c>
      <c r="P12" s="17">
        <f t="shared" si="4"/>
        <v>0.39190523198420535</v>
      </c>
      <c r="Q12" s="17">
        <f t="shared" si="3"/>
        <v>0.3645320197044335</v>
      </c>
      <c r="R12" s="18">
        <f t="shared" si="5"/>
        <v>0.13034188034188035</v>
      </c>
    </row>
    <row r="13" spans="1:18" x14ac:dyDescent="0.25">
      <c r="A13" s="106" t="s">
        <v>8</v>
      </c>
      <c r="B13" s="107"/>
      <c r="C13" s="20">
        <v>49</v>
      </c>
      <c r="D13" s="20">
        <v>44</v>
      </c>
      <c r="E13" s="13">
        <f t="shared" si="0"/>
        <v>-0.10204081632653061</v>
      </c>
      <c r="F13" s="20">
        <v>41</v>
      </c>
      <c r="G13" s="20">
        <v>35</v>
      </c>
      <c r="H13" s="14">
        <f t="shared" si="1"/>
        <v>-0.14634146341463414</v>
      </c>
      <c r="I13" s="20">
        <v>7</v>
      </c>
      <c r="J13" s="20">
        <v>9</v>
      </c>
      <c r="K13" s="13">
        <f t="shared" si="2"/>
        <v>0.2857142857142857</v>
      </c>
      <c r="L13" s="15"/>
      <c r="M13" s="16">
        <v>61</v>
      </c>
      <c r="N13" s="16">
        <v>58</v>
      </c>
      <c r="O13" s="16">
        <v>52</v>
      </c>
      <c r="P13" s="17">
        <f t="shared" si="4"/>
        <v>0.72131147540983609</v>
      </c>
      <c r="Q13" s="17">
        <f t="shared" si="3"/>
        <v>0.60344827586206895</v>
      </c>
      <c r="R13" s="18">
        <f t="shared" si="5"/>
        <v>0.17307692307692307</v>
      </c>
    </row>
    <row r="14" spans="1:18" x14ac:dyDescent="0.25">
      <c r="A14" s="108" t="s">
        <v>9</v>
      </c>
      <c r="B14" s="109"/>
      <c r="C14" s="19">
        <v>716</v>
      </c>
      <c r="D14" s="19">
        <v>638</v>
      </c>
      <c r="E14" s="13">
        <f t="shared" si="0"/>
        <v>-0.10893854748603352</v>
      </c>
      <c r="F14" s="19">
        <v>143</v>
      </c>
      <c r="G14" s="19">
        <v>192</v>
      </c>
      <c r="H14" s="14">
        <f t="shared" si="1"/>
        <v>0.34265734265734266</v>
      </c>
      <c r="I14" s="19">
        <v>20</v>
      </c>
      <c r="J14" s="19">
        <v>37</v>
      </c>
      <c r="K14" s="13">
        <f t="shared" si="2"/>
        <v>0.85</v>
      </c>
      <c r="L14" s="15"/>
      <c r="M14" s="16">
        <v>811</v>
      </c>
      <c r="N14" s="16">
        <v>307</v>
      </c>
      <c r="O14" s="16">
        <v>249</v>
      </c>
      <c r="P14" s="17">
        <f t="shared" si="4"/>
        <v>0.78668310727496915</v>
      </c>
      <c r="Q14" s="17">
        <f t="shared" si="3"/>
        <v>0.62540716612377845</v>
      </c>
      <c r="R14" s="18">
        <f t="shared" si="5"/>
        <v>0.14859437751004015</v>
      </c>
    </row>
    <row r="15" spans="1:18" x14ac:dyDescent="0.25">
      <c r="A15" s="110" t="s">
        <v>10</v>
      </c>
      <c r="B15" s="111"/>
      <c r="C15" s="21">
        <f>C7+C14</f>
        <v>2990</v>
      </c>
      <c r="D15" s="22">
        <f>D7+D14</f>
        <v>2914</v>
      </c>
      <c r="E15" s="23">
        <f t="shared" si="0"/>
        <v>-2.5418060200668897E-2</v>
      </c>
      <c r="F15" s="21">
        <f t="shared" ref="F15:G15" si="6">F7+F14</f>
        <v>1972</v>
      </c>
      <c r="G15" s="21">
        <f t="shared" si="6"/>
        <v>2015</v>
      </c>
      <c r="H15" s="24">
        <f t="shared" si="1"/>
        <v>2.1805273833671399E-2</v>
      </c>
      <c r="I15" s="21">
        <f t="shared" ref="I15:J15" si="7">I7+I14</f>
        <v>308</v>
      </c>
      <c r="J15" s="21">
        <f t="shared" si="7"/>
        <v>340</v>
      </c>
      <c r="K15" s="23">
        <f t="shared" si="2"/>
        <v>0.1038961038961039</v>
      </c>
      <c r="L15" s="25"/>
      <c r="M15" s="26">
        <f>M7+M14</f>
        <v>4573</v>
      </c>
      <c r="N15" s="26">
        <f>N7+N14</f>
        <v>3233</v>
      </c>
      <c r="O15" s="26">
        <f>O7+O14</f>
        <v>2047</v>
      </c>
      <c r="P15" s="27">
        <f t="shared" si="4"/>
        <v>0.6372184561556965</v>
      </c>
      <c r="Q15" s="27">
        <f t="shared" si="3"/>
        <v>0.6232601299103</v>
      </c>
      <c r="R15" s="28">
        <f t="shared" si="5"/>
        <v>0.16609672691744015</v>
      </c>
    </row>
    <row r="16" spans="1:18" x14ac:dyDescent="0.25">
      <c r="A16" s="112" t="s">
        <v>11</v>
      </c>
      <c r="B16" s="113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99" t="s">
        <v>3</v>
      </c>
      <c r="B17" s="100"/>
      <c r="C17" s="12">
        <v>1754</v>
      </c>
      <c r="D17" s="12">
        <v>1770</v>
      </c>
      <c r="E17" s="13">
        <f t="shared" ref="E17:E25" si="8">(D17-C17)/C17</f>
        <v>9.1220068415051314E-3</v>
      </c>
      <c r="F17" s="12">
        <v>1360</v>
      </c>
      <c r="G17" s="12">
        <v>1375</v>
      </c>
      <c r="H17" s="14">
        <f t="shared" ref="H17:H25" si="9">(G17-F17)/F17</f>
        <v>1.1029411764705883E-2</v>
      </c>
      <c r="I17" s="12">
        <v>208</v>
      </c>
      <c r="J17" s="12">
        <v>233</v>
      </c>
      <c r="K17" s="14">
        <f t="shared" ref="K17:K25" si="10">(J17-I17)/I17</f>
        <v>0.1201923076923077</v>
      </c>
      <c r="L17" s="15"/>
      <c r="M17" s="12">
        <v>2357</v>
      </c>
      <c r="N17" s="12">
        <v>1665</v>
      </c>
      <c r="O17" s="12">
        <v>1051</v>
      </c>
      <c r="P17" s="17">
        <f t="shared" ref="P17" si="11">D17/M17</f>
        <v>0.75095460330929142</v>
      </c>
      <c r="Q17" s="17">
        <f t="shared" ref="Q17:Q25" si="12">G17/N17</f>
        <v>0.82582582582582587</v>
      </c>
      <c r="R17" s="18">
        <f t="shared" ref="R17:R25" si="13">J17/O17</f>
        <v>0.22169362511893434</v>
      </c>
    </row>
    <row r="18" spans="1:18" x14ac:dyDescent="0.25">
      <c r="A18" s="106" t="s">
        <v>4</v>
      </c>
      <c r="B18" s="107"/>
      <c r="C18" s="19">
        <v>339</v>
      </c>
      <c r="D18" s="19">
        <v>345</v>
      </c>
      <c r="E18" s="13">
        <f t="shared" si="8"/>
        <v>1.7699115044247787E-2</v>
      </c>
      <c r="F18" s="19">
        <v>269</v>
      </c>
      <c r="G18" s="19">
        <v>263</v>
      </c>
      <c r="H18" s="14">
        <f t="shared" si="9"/>
        <v>-2.2304832713754646E-2</v>
      </c>
      <c r="I18" s="19">
        <v>51</v>
      </c>
      <c r="J18" s="19">
        <v>54</v>
      </c>
      <c r="K18" s="14">
        <f t="shared" si="10"/>
        <v>5.8823529411764705E-2</v>
      </c>
      <c r="L18" s="15"/>
      <c r="M18" s="19">
        <v>366</v>
      </c>
      <c r="N18" s="19">
        <v>228</v>
      </c>
      <c r="O18" s="19">
        <v>147</v>
      </c>
      <c r="P18" s="17">
        <f>D18/M18</f>
        <v>0.94262295081967218</v>
      </c>
      <c r="Q18" s="17">
        <f t="shared" si="12"/>
        <v>1.1535087719298245</v>
      </c>
      <c r="R18" s="18">
        <f t="shared" si="13"/>
        <v>0.36734693877551022</v>
      </c>
    </row>
    <row r="19" spans="1:18" x14ac:dyDescent="0.25">
      <c r="A19" s="106" t="s">
        <v>48</v>
      </c>
      <c r="B19" s="107"/>
      <c r="C19" s="19">
        <v>285</v>
      </c>
      <c r="D19" s="19">
        <v>300</v>
      </c>
      <c r="E19" s="13">
        <f t="shared" si="8"/>
        <v>5.2631578947368418E-2</v>
      </c>
      <c r="F19" s="19">
        <v>222</v>
      </c>
      <c r="G19" s="19">
        <v>227</v>
      </c>
      <c r="H19" s="14">
        <f t="shared" si="9"/>
        <v>2.2522522522522521E-2</v>
      </c>
      <c r="I19" s="19">
        <v>43</v>
      </c>
      <c r="J19" s="19">
        <v>52</v>
      </c>
      <c r="K19" s="14">
        <f t="shared" si="10"/>
        <v>0.20930232558139536</v>
      </c>
      <c r="L19" s="15"/>
      <c r="M19" s="19">
        <v>304</v>
      </c>
      <c r="N19" s="19">
        <v>180</v>
      </c>
      <c r="O19" s="19">
        <v>126</v>
      </c>
      <c r="P19" s="17">
        <f t="shared" ref="P19:P25" si="14">D19/M19</f>
        <v>0.98684210526315785</v>
      </c>
      <c r="Q19" s="17">
        <f t="shared" si="12"/>
        <v>1.2611111111111111</v>
      </c>
      <c r="R19" s="18">
        <f t="shared" si="13"/>
        <v>0.41269841269841268</v>
      </c>
    </row>
    <row r="20" spans="1:18" x14ac:dyDescent="0.25">
      <c r="A20" s="106" t="s">
        <v>5</v>
      </c>
      <c r="B20" s="107"/>
      <c r="C20" s="19">
        <v>1333</v>
      </c>
      <c r="D20" s="19">
        <v>1338</v>
      </c>
      <c r="E20" s="13">
        <f t="shared" si="8"/>
        <v>3.7509377344336083E-3</v>
      </c>
      <c r="F20" s="19">
        <v>1038</v>
      </c>
      <c r="G20" s="19">
        <v>1047</v>
      </c>
      <c r="H20" s="14">
        <f t="shared" si="9"/>
        <v>8.670520231213872E-3</v>
      </c>
      <c r="I20" s="19">
        <v>137</v>
      </c>
      <c r="J20" s="19">
        <v>147</v>
      </c>
      <c r="K20" s="14">
        <f t="shared" si="10"/>
        <v>7.2992700729927001E-2</v>
      </c>
      <c r="L20" s="15"/>
      <c r="M20" s="19">
        <v>1518</v>
      </c>
      <c r="N20" s="19">
        <v>1004</v>
      </c>
      <c r="O20" s="19">
        <v>605</v>
      </c>
      <c r="P20" s="17">
        <f t="shared" si="14"/>
        <v>0.88142292490118579</v>
      </c>
      <c r="Q20" s="17">
        <f t="shared" si="12"/>
        <v>1.0428286852589641</v>
      </c>
      <c r="R20" s="18">
        <f t="shared" si="13"/>
        <v>0.24297520661157024</v>
      </c>
    </row>
    <row r="21" spans="1:18" x14ac:dyDescent="0.25">
      <c r="A21" s="106" t="s">
        <v>6</v>
      </c>
      <c r="B21" s="107"/>
      <c r="C21" s="12">
        <v>48</v>
      </c>
      <c r="D21" s="12">
        <v>82</v>
      </c>
      <c r="E21" s="13">
        <f t="shared" si="8"/>
        <v>0.70833333333333337</v>
      </c>
      <c r="F21" s="12">
        <v>43</v>
      </c>
      <c r="G21" s="12">
        <v>73</v>
      </c>
      <c r="H21" s="14">
        <f t="shared" si="9"/>
        <v>0.69767441860465118</v>
      </c>
      <c r="I21" s="12">
        <v>16</v>
      </c>
      <c r="J21" s="12">
        <v>26</v>
      </c>
      <c r="K21" s="14">
        <f t="shared" si="10"/>
        <v>0.625</v>
      </c>
      <c r="L21" s="15"/>
      <c r="M21" s="12">
        <v>204</v>
      </c>
      <c r="N21" s="12">
        <v>182</v>
      </c>
      <c r="O21" s="12">
        <v>139</v>
      </c>
      <c r="P21" s="17">
        <f t="shared" si="14"/>
        <v>0.40196078431372551</v>
      </c>
      <c r="Q21" s="17">
        <f t="shared" si="12"/>
        <v>0.40109890109890112</v>
      </c>
      <c r="R21" s="18">
        <f t="shared" si="13"/>
        <v>0.18705035971223022</v>
      </c>
    </row>
    <row r="22" spans="1:18" x14ac:dyDescent="0.25">
      <c r="A22" s="106" t="s">
        <v>7</v>
      </c>
      <c r="B22" s="107"/>
      <c r="C22" s="12">
        <v>330</v>
      </c>
      <c r="D22" s="12">
        <v>309</v>
      </c>
      <c r="E22" s="13">
        <f t="shared" si="8"/>
        <v>-6.363636363636363E-2</v>
      </c>
      <c r="F22" s="12">
        <v>240</v>
      </c>
      <c r="G22" s="12">
        <v>220</v>
      </c>
      <c r="H22" s="14">
        <f t="shared" si="9"/>
        <v>-8.3333333333333329E-2</v>
      </c>
      <c r="I22" s="12">
        <v>48</v>
      </c>
      <c r="J22" s="12">
        <v>51</v>
      </c>
      <c r="K22" s="14">
        <f t="shared" si="10"/>
        <v>6.25E-2</v>
      </c>
      <c r="L22" s="15"/>
      <c r="M22" s="12">
        <v>577</v>
      </c>
      <c r="N22" s="12">
        <v>424</v>
      </c>
      <c r="O22" s="12">
        <v>257</v>
      </c>
      <c r="P22" s="17">
        <f t="shared" si="14"/>
        <v>0.53552859618717508</v>
      </c>
      <c r="Q22" s="17">
        <f t="shared" si="12"/>
        <v>0.51886792452830188</v>
      </c>
      <c r="R22" s="18">
        <f t="shared" si="13"/>
        <v>0.19844357976653695</v>
      </c>
    </row>
    <row r="23" spans="1:18" x14ac:dyDescent="0.25">
      <c r="A23" s="106" t="s">
        <v>8</v>
      </c>
      <c r="B23" s="107"/>
      <c r="C23" s="20">
        <v>43</v>
      </c>
      <c r="D23" s="20">
        <v>41</v>
      </c>
      <c r="E23" s="13">
        <f t="shared" si="8"/>
        <v>-4.6511627906976744E-2</v>
      </c>
      <c r="F23" s="20">
        <v>39</v>
      </c>
      <c r="G23" s="20">
        <v>35</v>
      </c>
      <c r="H23" s="14">
        <f t="shared" si="9"/>
        <v>-0.10256410256410256</v>
      </c>
      <c r="I23" s="20">
        <v>7</v>
      </c>
      <c r="J23" s="20">
        <v>9</v>
      </c>
      <c r="K23" s="14">
        <f t="shared" si="10"/>
        <v>0.2857142857142857</v>
      </c>
      <c r="L23" s="15"/>
      <c r="M23" s="20">
        <v>58</v>
      </c>
      <c r="N23" s="20">
        <v>55</v>
      </c>
      <c r="O23" s="20">
        <v>50</v>
      </c>
      <c r="P23" s="17">
        <f t="shared" si="14"/>
        <v>0.7068965517241379</v>
      </c>
      <c r="Q23" s="17">
        <f t="shared" si="12"/>
        <v>0.63636363636363635</v>
      </c>
      <c r="R23" s="18">
        <f t="shared" si="13"/>
        <v>0.18</v>
      </c>
    </row>
    <row r="24" spans="1:18" x14ac:dyDescent="0.25">
      <c r="A24" s="108" t="s">
        <v>9</v>
      </c>
      <c r="B24" s="109"/>
      <c r="C24" s="19">
        <v>712</v>
      </c>
      <c r="D24" s="19">
        <v>630</v>
      </c>
      <c r="E24" s="13">
        <f t="shared" si="8"/>
        <v>-0.1151685393258427</v>
      </c>
      <c r="F24" s="19">
        <v>141</v>
      </c>
      <c r="G24" s="19">
        <v>190</v>
      </c>
      <c r="H24" s="14">
        <f t="shared" si="9"/>
        <v>0.3475177304964539</v>
      </c>
      <c r="I24" s="19">
        <v>20</v>
      </c>
      <c r="J24" s="19">
        <v>37</v>
      </c>
      <c r="K24" s="14">
        <f t="shared" si="10"/>
        <v>0.85</v>
      </c>
      <c r="L24" s="15"/>
      <c r="M24" s="19">
        <v>804</v>
      </c>
      <c r="N24" s="19">
        <v>303</v>
      </c>
      <c r="O24" s="19">
        <v>246</v>
      </c>
      <c r="P24" s="17">
        <f t="shared" si="14"/>
        <v>0.78358208955223885</v>
      </c>
      <c r="Q24" s="17">
        <f t="shared" si="12"/>
        <v>0.6270627062706271</v>
      </c>
      <c r="R24" s="18">
        <f t="shared" si="13"/>
        <v>0.15040650406504066</v>
      </c>
    </row>
    <row r="25" spans="1:18" x14ac:dyDescent="0.25">
      <c r="A25" s="110" t="s">
        <v>12</v>
      </c>
      <c r="B25" s="111"/>
      <c r="C25" s="36">
        <f>C17+C24</f>
        <v>2466</v>
      </c>
      <c r="D25" s="37">
        <f>D17+D24</f>
        <v>2400</v>
      </c>
      <c r="E25" s="23">
        <f t="shared" si="8"/>
        <v>-2.6763990267639901E-2</v>
      </c>
      <c r="F25" s="36">
        <f>F17+F24</f>
        <v>1501</v>
      </c>
      <c r="G25" s="36">
        <f>G17+G24</f>
        <v>1565</v>
      </c>
      <c r="H25" s="24">
        <f t="shared" si="9"/>
        <v>4.2638241172551633E-2</v>
      </c>
      <c r="I25" s="36">
        <f t="shared" ref="I25:J25" si="15">I17+I24</f>
        <v>228</v>
      </c>
      <c r="J25" s="36">
        <f t="shared" si="15"/>
        <v>270</v>
      </c>
      <c r="K25" s="23">
        <f t="shared" si="10"/>
        <v>0.18421052631578946</v>
      </c>
      <c r="L25" s="25"/>
      <c r="M25" s="38">
        <f>M17+M24</f>
        <v>3161</v>
      </c>
      <c r="N25" s="38">
        <f>N17+N24</f>
        <v>1968</v>
      </c>
      <c r="O25" s="38">
        <f>O17+O24</f>
        <v>1297</v>
      </c>
      <c r="P25" s="27">
        <f t="shared" si="14"/>
        <v>0.75925340082252457</v>
      </c>
      <c r="Q25" s="27">
        <f t="shared" si="12"/>
        <v>0.79522357723577231</v>
      </c>
      <c r="R25" s="28">
        <f t="shared" si="13"/>
        <v>0.20817270624518119</v>
      </c>
    </row>
    <row r="26" spans="1:18" ht="15" customHeight="1" x14ac:dyDescent="0.25">
      <c r="A26" s="116" t="s">
        <v>13</v>
      </c>
      <c r="B26" s="117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18" t="s">
        <v>14</v>
      </c>
      <c r="B27" s="47" t="s">
        <v>15</v>
      </c>
      <c r="C27" s="19">
        <v>389</v>
      </c>
      <c r="D27" s="48">
        <v>377</v>
      </c>
      <c r="E27" s="13">
        <f t="shared" ref="E27:E65" si="16">(D27-C27)/C27</f>
        <v>-3.0848329048843187E-2</v>
      </c>
      <c r="F27" s="19">
        <v>301</v>
      </c>
      <c r="G27" s="19">
        <v>299</v>
      </c>
      <c r="H27" s="14">
        <f t="shared" ref="H27:H52" si="17">(G27-F27)/F27</f>
        <v>-6.6445182724252493E-3</v>
      </c>
      <c r="I27" s="19">
        <v>50</v>
      </c>
      <c r="J27" s="19">
        <v>45</v>
      </c>
      <c r="K27" s="13">
        <f t="shared" ref="K27:K28" si="18">(J27-I27)/I27</f>
        <v>-0.1</v>
      </c>
      <c r="L27" s="49"/>
      <c r="M27" s="50">
        <v>435</v>
      </c>
      <c r="N27" s="50">
        <v>288</v>
      </c>
      <c r="O27" s="51">
        <v>173</v>
      </c>
      <c r="P27" s="17">
        <f t="shared" ref="P27:P65" si="19">D27/M27</f>
        <v>0.8666666666666667</v>
      </c>
      <c r="Q27" s="17">
        <f t="shared" ref="Q27:Q65" si="20">G27/N27</f>
        <v>1.0381944444444444</v>
      </c>
      <c r="R27" s="18">
        <f t="shared" ref="R27:R65" si="21">J27/O27</f>
        <v>0.26011560693641617</v>
      </c>
    </row>
    <row r="28" spans="1:18" x14ac:dyDescent="0.25">
      <c r="A28" s="119"/>
      <c r="B28" s="52" t="s">
        <v>16</v>
      </c>
      <c r="C28" s="53">
        <v>502</v>
      </c>
      <c r="D28" s="54">
        <v>462</v>
      </c>
      <c r="E28" s="55">
        <f t="shared" si="16"/>
        <v>-7.9681274900398405E-2</v>
      </c>
      <c r="F28" s="53">
        <v>387</v>
      </c>
      <c r="G28" s="53">
        <v>366</v>
      </c>
      <c r="H28" s="56">
        <f t="shared" si="17"/>
        <v>-5.4263565891472867E-2</v>
      </c>
      <c r="I28" s="53">
        <v>69</v>
      </c>
      <c r="J28" s="53">
        <v>65</v>
      </c>
      <c r="K28" s="13">
        <f t="shared" si="18"/>
        <v>-5.7971014492753624E-2</v>
      </c>
      <c r="L28" s="57"/>
      <c r="M28" s="58">
        <v>605</v>
      </c>
      <c r="N28" s="58">
        <v>413</v>
      </c>
      <c r="O28" s="58">
        <v>235</v>
      </c>
      <c r="P28" s="17">
        <f t="shared" si="19"/>
        <v>0.76363636363636367</v>
      </c>
      <c r="Q28" s="17">
        <f t="shared" si="20"/>
        <v>0.8861985472154964</v>
      </c>
      <c r="R28" s="18">
        <f t="shared" si="21"/>
        <v>0.27659574468085107</v>
      </c>
    </row>
    <row r="29" spans="1:18" s="68" customFormat="1" ht="15.75" thickBot="1" x14ac:dyDescent="0.3">
      <c r="A29" s="120"/>
      <c r="B29" s="59" t="s">
        <v>17</v>
      </c>
      <c r="C29" s="60">
        <v>120</v>
      </c>
      <c r="D29" s="61">
        <v>108</v>
      </c>
      <c r="E29" s="62">
        <f t="shared" si="16"/>
        <v>-0.1</v>
      </c>
      <c r="F29" s="60">
        <v>10</v>
      </c>
      <c r="G29" s="60">
        <v>40</v>
      </c>
      <c r="H29" s="63">
        <f t="shared" si="17"/>
        <v>3</v>
      </c>
      <c r="I29" s="60">
        <v>1</v>
      </c>
      <c r="J29" s="60">
        <v>3</v>
      </c>
      <c r="K29" s="62">
        <f>(J29-I29)/I29</f>
        <v>2</v>
      </c>
      <c r="L29" s="64"/>
      <c r="M29" s="65">
        <v>122</v>
      </c>
      <c r="N29" s="65">
        <v>44</v>
      </c>
      <c r="O29" s="65">
        <v>31</v>
      </c>
      <c r="P29" s="66">
        <f t="shared" si="19"/>
        <v>0.88524590163934425</v>
      </c>
      <c r="Q29" s="66">
        <f t="shared" si="20"/>
        <v>0.90909090909090906</v>
      </c>
      <c r="R29" s="67">
        <f t="shared" si="21"/>
        <v>9.6774193548387094E-2</v>
      </c>
    </row>
    <row r="30" spans="1:18" ht="15.75" thickBot="1" x14ac:dyDescent="0.3">
      <c r="A30" s="114" t="s">
        <v>18</v>
      </c>
      <c r="B30" s="69" t="s">
        <v>15</v>
      </c>
      <c r="C30" s="70">
        <v>260</v>
      </c>
      <c r="D30" s="71">
        <v>227</v>
      </c>
      <c r="E30" s="72">
        <f t="shared" si="16"/>
        <v>-0.12692307692307692</v>
      </c>
      <c r="F30" s="70">
        <v>192</v>
      </c>
      <c r="G30" s="70">
        <v>175</v>
      </c>
      <c r="H30" s="73">
        <f t="shared" si="17"/>
        <v>-8.8541666666666671E-2</v>
      </c>
      <c r="I30" s="53">
        <v>23</v>
      </c>
      <c r="J30" s="53">
        <v>20</v>
      </c>
      <c r="K30" s="72">
        <f t="shared" ref="K30:K54" si="22">(J30-I30)/I30</f>
        <v>-0.13043478260869565</v>
      </c>
      <c r="L30" s="74"/>
      <c r="M30" s="75">
        <v>299</v>
      </c>
      <c r="N30" s="75">
        <v>185</v>
      </c>
      <c r="O30" s="75">
        <v>95</v>
      </c>
      <c r="P30" s="76">
        <f t="shared" si="19"/>
        <v>0.75919732441471577</v>
      </c>
      <c r="Q30" s="76">
        <f t="shared" si="20"/>
        <v>0.94594594594594594</v>
      </c>
      <c r="R30" s="77">
        <f t="shared" si="21"/>
        <v>0.21052631578947367</v>
      </c>
    </row>
    <row r="31" spans="1:18" ht="15.75" thickBot="1" x14ac:dyDescent="0.3">
      <c r="A31" s="114"/>
      <c r="B31" s="52" t="s">
        <v>16</v>
      </c>
      <c r="C31" s="48">
        <v>342</v>
      </c>
      <c r="D31" s="48">
        <v>324</v>
      </c>
      <c r="E31" s="13">
        <f t="shared" si="16"/>
        <v>-5.2631578947368418E-2</v>
      </c>
      <c r="F31" s="19">
        <v>248</v>
      </c>
      <c r="G31" s="19">
        <v>245</v>
      </c>
      <c r="H31" s="14">
        <f t="shared" si="17"/>
        <v>-1.2096774193548387E-2</v>
      </c>
      <c r="I31" s="19">
        <v>34</v>
      </c>
      <c r="J31" s="19">
        <v>43</v>
      </c>
      <c r="K31" s="13">
        <f t="shared" si="22"/>
        <v>0.26470588235294118</v>
      </c>
      <c r="L31" s="57"/>
      <c r="M31" s="50">
        <v>486</v>
      </c>
      <c r="N31" s="50">
        <v>329</v>
      </c>
      <c r="O31" s="50">
        <v>203</v>
      </c>
      <c r="P31" s="17">
        <f t="shared" si="19"/>
        <v>0.66666666666666663</v>
      </c>
      <c r="Q31" s="17">
        <f t="shared" si="20"/>
        <v>0.74468085106382975</v>
      </c>
      <c r="R31" s="18">
        <f t="shared" si="21"/>
        <v>0.21182266009852216</v>
      </c>
    </row>
    <row r="32" spans="1:18" ht="15.75" thickBot="1" x14ac:dyDescent="0.3">
      <c r="A32" s="115"/>
      <c r="B32" s="59" t="s">
        <v>17</v>
      </c>
      <c r="C32" s="60">
        <v>139</v>
      </c>
      <c r="D32" s="61">
        <v>99</v>
      </c>
      <c r="E32" s="62">
        <f t="shared" si="16"/>
        <v>-0.28776978417266186</v>
      </c>
      <c r="F32" s="60">
        <v>41</v>
      </c>
      <c r="G32" s="60">
        <v>40</v>
      </c>
      <c r="H32" s="63">
        <f t="shared" si="17"/>
        <v>-2.4390243902439025E-2</v>
      </c>
      <c r="I32" s="60">
        <v>2</v>
      </c>
      <c r="J32" s="60">
        <v>4</v>
      </c>
      <c r="K32" s="62">
        <f t="shared" si="22"/>
        <v>1</v>
      </c>
      <c r="L32" s="64"/>
      <c r="M32" s="65">
        <v>161</v>
      </c>
      <c r="N32" s="65">
        <v>71</v>
      </c>
      <c r="O32" s="65">
        <v>51</v>
      </c>
      <c r="P32" s="66">
        <f t="shared" si="19"/>
        <v>0.6149068322981367</v>
      </c>
      <c r="Q32" s="66">
        <f t="shared" si="20"/>
        <v>0.56338028169014087</v>
      </c>
      <c r="R32" s="67">
        <f t="shared" si="21"/>
        <v>7.8431372549019607E-2</v>
      </c>
    </row>
    <row r="33" spans="1:18" ht="15.75" thickBot="1" x14ac:dyDescent="0.3">
      <c r="A33" s="114" t="s">
        <v>19</v>
      </c>
      <c r="B33" s="69" t="s">
        <v>15</v>
      </c>
      <c r="C33" s="70">
        <v>306</v>
      </c>
      <c r="D33" s="71">
        <v>332</v>
      </c>
      <c r="E33" s="72">
        <f t="shared" si="16"/>
        <v>8.4967320261437912E-2</v>
      </c>
      <c r="F33" s="70">
        <v>252</v>
      </c>
      <c r="G33" s="70">
        <v>272</v>
      </c>
      <c r="H33" s="73">
        <f t="shared" si="17"/>
        <v>7.9365079365079361E-2</v>
      </c>
      <c r="I33" s="53">
        <v>22</v>
      </c>
      <c r="J33" s="53">
        <v>22</v>
      </c>
      <c r="K33" s="72">
        <f t="shared" si="22"/>
        <v>0</v>
      </c>
      <c r="L33" s="74"/>
      <c r="M33" s="75">
        <v>343</v>
      </c>
      <c r="N33" s="75">
        <v>232</v>
      </c>
      <c r="O33" s="75">
        <v>132</v>
      </c>
      <c r="P33" s="76">
        <f t="shared" si="19"/>
        <v>0.96793002915451898</v>
      </c>
      <c r="Q33" s="76">
        <f t="shared" si="20"/>
        <v>1.1724137931034482</v>
      </c>
      <c r="R33" s="77">
        <f t="shared" si="21"/>
        <v>0.16666666666666666</v>
      </c>
    </row>
    <row r="34" spans="1:18" ht="15.75" thickBot="1" x14ac:dyDescent="0.3">
      <c r="A34" s="114"/>
      <c r="B34" s="52" t="s">
        <v>16</v>
      </c>
      <c r="C34" s="48">
        <v>397</v>
      </c>
      <c r="D34" s="48">
        <v>433</v>
      </c>
      <c r="E34" s="13">
        <f t="shared" si="16"/>
        <v>9.06801007556675E-2</v>
      </c>
      <c r="F34" s="19">
        <v>324</v>
      </c>
      <c r="G34" s="19">
        <v>348</v>
      </c>
      <c r="H34" s="14">
        <f t="shared" si="17"/>
        <v>7.407407407407407E-2</v>
      </c>
      <c r="I34" s="19">
        <v>38</v>
      </c>
      <c r="J34" s="19">
        <v>39</v>
      </c>
      <c r="K34" s="13">
        <f t="shared" si="22"/>
        <v>2.6315789473684209E-2</v>
      </c>
      <c r="L34" s="57"/>
      <c r="M34" s="50">
        <v>519</v>
      </c>
      <c r="N34" s="50">
        <v>367</v>
      </c>
      <c r="O34" s="50">
        <v>218</v>
      </c>
      <c r="P34" s="17">
        <f t="shared" si="19"/>
        <v>0.83429672447013492</v>
      </c>
      <c r="Q34" s="17">
        <f t="shared" si="20"/>
        <v>0.94822888283378748</v>
      </c>
      <c r="R34" s="18">
        <f t="shared" si="21"/>
        <v>0.17889908256880735</v>
      </c>
    </row>
    <row r="35" spans="1:18" ht="15.75" thickBot="1" x14ac:dyDescent="0.3">
      <c r="A35" s="115"/>
      <c r="B35" s="59" t="s">
        <v>17</v>
      </c>
      <c r="C35" s="60">
        <v>246</v>
      </c>
      <c r="D35" s="61">
        <v>210</v>
      </c>
      <c r="E35" s="62">
        <f t="shared" si="16"/>
        <v>-0.14634146341463414</v>
      </c>
      <c r="F35" s="60">
        <v>45</v>
      </c>
      <c r="G35" s="60">
        <v>30</v>
      </c>
      <c r="H35" s="63">
        <f t="shared" si="17"/>
        <v>-0.33333333333333331</v>
      </c>
      <c r="I35" s="60">
        <v>6</v>
      </c>
      <c r="J35" s="60">
        <v>2</v>
      </c>
      <c r="K35" s="62">
        <f t="shared" si="22"/>
        <v>-0.66666666666666663</v>
      </c>
      <c r="L35" s="64"/>
      <c r="M35" s="65">
        <v>256</v>
      </c>
      <c r="N35" s="65">
        <v>60</v>
      </c>
      <c r="O35" s="65">
        <v>52</v>
      </c>
      <c r="P35" s="66">
        <f t="shared" si="19"/>
        <v>0.8203125</v>
      </c>
      <c r="Q35" s="66">
        <f t="shared" si="20"/>
        <v>0.5</v>
      </c>
      <c r="R35" s="67">
        <f t="shared" si="21"/>
        <v>3.8461538461538464E-2</v>
      </c>
    </row>
    <row r="36" spans="1:18" ht="15.75" thickBot="1" x14ac:dyDescent="0.3">
      <c r="A36" s="114" t="s">
        <v>20</v>
      </c>
      <c r="B36" s="69" t="s">
        <v>15</v>
      </c>
      <c r="C36" s="71">
        <v>189</v>
      </c>
      <c r="D36" s="71">
        <v>180</v>
      </c>
      <c r="E36" s="72">
        <f t="shared" si="16"/>
        <v>-4.7619047619047616E-2</v>
      </c>
      <c r="F36" s="70">
        <v>143</v>
      </c>
      <c r="G36" s="70">
        <v>125</v>
      </c>
      <c r="H36" s="73">
        <f t="shared" si="17"/>
        <v>-0.12587412587412589</v>
      </c>
      <c r="I36" s="53">
        <v>17</v>
      </c>
      <c r="J36" s="53">
        <v>23</v>
      </c>
      <c r="K36" s="72">
        <f t="shared" si="22"/>
        <v>0.35294117647058826</v>
      </c>
      <c r="L36" s="74"/>
      <c r="M36" s="75">
        <v>212</v>
      </c>
      <c r="N36" s="75">
        <v>144</v>
      </c>
      <c r="O36" s="75">
        <v>94</v>
      </c>
      <c r="P36" s="76">
        <f t="shared" si="19"/>
        <v>0.84905660377358494</v>
      </c>
      <c r="Q36" s="76">
        <f t="shared" si="20"/>
        <v>0.86805555555555558</v>
      </c>
      <c r="R36" s="77">
        <f t="shared" si="21"/>
        <v>0.24468085106382978</v>
      </c>
    </row>
    <row r="37" spans="1:18" ht="15.75" thickBot="1" x14ac:dyDescent="0.3">
      <c r="A37" s="114"/>
      <c r="B37" s="52" t="s">
        <v>16</v>
      </c>
      <c r="C37" s="48">
        <v>249</v>
      </c>
      <c r="D37" s="48">
        <v>235</v>
      </c>
      <c r="E37" s="13">
        <f t="shared" si="16"/>
        <v>-5.6224899598393573E-2</v>
      </c>
      <c r="F37" s="19">
        <v>198</v>
      </c>
      <c r="G37" s="19">
        <v>173</v>
      </c>
      <c r="H37" s="14">
        <f t="shared" si="17"/>
        <v>-0.12626262626262627</v>
      </c>
      <c r="I37" s="19">
        <v>29</v>
      </c>
      <c r="J37" s="19">
        <v>34</v>
      </c>
      <c r="K37" s="13">
        <f t="shared" si="22"/>
        <v>0.17241379310344829</v>
      </c>
      <c r="L37" s="57"/>
      <c r="M37" s="50">
        <v>324</v>
      </c>
      <c r="N37" s="50">
        <v>246</v>
      </c>
      <c r="O37" s="50">
        <v>177</v>
      </c>
      <c r="P37" s="17">
        <f t="shared" si="19"/>
        <v>0.72530864197530864</v>
      </c>
      <c r="Q37" s="17">
        <f t="shared" si="20"/>
        <v>0.7032520325203252</v>
      </c>
      <c r="R37" s="18">
        <f t="shared" si="21"/>
        <v>0.19209039548022599</v>
      </c>
    </row>
    <row r="38" spans="1:18" ht="15.75" thickBot="1" x14ac:dyDescent="0.3">
      <c r="A38" s="115"/>
      <c r="B38" s="59" t="s">
        <v>17</v>
      </c>
      <c r="C38" s="60">
        <v>42</v>
      </c>
      <c r="D38" s="61">
        <v>38</v>
      </c>
      <c r="E38" s="62">
        <f t="shared" si="16"/>
        <v>-9.5238095238095233E-2</v>
      </c>
      <c r="F38" s="60">
        <v>7</v>
      </c>
      <c r="G38" s="60">
        <v>2</v>
      </c>
      <c r="H38" s="63">
        <f t="shared" si="17"/>
        <v>-0.7142857142857143</v>
      </c>
      <c r="I38" s="60">
        <v>0</v>
      </c>
      <c r="J38" s="60">
        <v>0</v>
      </c>
      <c r="K38" s="72">
        <v>0</v>
      </c>
      <c r="L38" s="64"/>
      <c r="M38" s="65">
        <v>43</v>
      </c>
      <c r="N38" s="65">
        <v>14</v>
      </c>
      <c r="O38" s="65">
        <v>14</v>
      </c>
      <c r="P38" s="66">
        <f t="shared" si="19"/>
        <v>0.88372093023255816</v>
      </c>
      <c r="Q38" s="66">
        <f t="shared" si="20"/>
        <v>0.14285714285714285</v>
      </c>
      <c r="R38" s="67">
        <f t="shared" si="21"/>
        <v>0</v>
      </c>
    </row>
    <row r="39" spans="1:18" ht="15.75" thickBot="1" x14ac:dyDescent="0.3">
      <c r="A39" s="114" t="s">
        <v>21</v>
      </c>
      <c r="B39" s="69" t="s">
        <v>15</v>
      </c>
      <c r="C39" s="71">
        <v>69</v>
      </c>
      <c r="D39" s="71">
        <v>62</v>
      </c>
      <c r="E39" s="72">
        <f t="shared" si="16"/>
        <v>-0.10144927536231885</v>
      </c>
      <c r="F39" s="70">
        <v>55</v>
      </c>
      <c r="G39" s="70">
        <v>48</v>
      </c>
      <c r="H39" s="73">
        <f t="shared" si="17"/>
        <v>-0.12727272727272726</v>
      </c>
      <c r="I39" s="53">
        <v>7</v>
      </c>
      <c r="J39" s="53">
        <v>10</v>
      </c>
      <c r="K39" s="13">
        <f t="shared" si="22"/>
        <v>0.42857142857142855</v>
      </c>
      <c r="L39" s="74"/>
      <c r="M39" s="75">
        <v>82</v>
      </c>
      <c r="N39" s="75">
        <v>56</v>
      </c>
      <c r="O39" s="75">
        <v>42</v>
      </c>
      <c r="P39" s="76">
        <f t="shared" si="19"/>
        <v>0.75609756097560976</v>
      </c>
      <c r="Q39" s="76">
        <f t="shared" si="20"/>
        <v>0.8571428571428571</v>
      </c>
      <c r="R39" s="77">
        <f t="shared" si="21"/>
        <v>0.23809523809523808</v>
      </c>
    </row>
    <row r="40" spans="1:18" ht="15.75" thickBot="1" x14ac:dyDescent="0.3">
      <c r="A40" s="114"/>
      <c r="B40" s="52" t="s">
        <v>16</v>
      </c>
      <c r="C40" s="19">
        <v>86</v>
      </c>
      <c r="D40" s="48">
        <v>86</v>
      </c>
      <c r="E40" s="13">
        <f t="shared" si="16"/>
        <v>0</v>
      </c>
      <c r="F40" s="19">
        <v>68</v>
      </c>
      <c r="G40" s="19">
        <v>64</v>
      </c>
      <c r="H40" s="14">
        <f t="shared" si="17"/>
        <v>-5.8823529411764705E-2</v>
      </c>
      <c r="I40" s="19">
        <v>11</v>
      </c>
      <c r="J40" s="19">
        <v>16</v>
      </c>
      <c r="K40" s="13">
        <f t="shared" si="22"/>
        <v>0.45454545454545453</v>
      </c>
      <c r="L40" s="57"/>
      <c r="M40" s="50">
        <v>120</v>
      </c>
      <c r="N40" s="50">
        <v>84</v>
      </c>
      <c r="O40" s="50">
        <v>60</v>
      </c>
      <c r="P40" s="17">
        <f t="shared" si="19"/>
        <v>0.71666666666666667</v>
      </c>
      <c r="Q40" s="17">
        <f t="shared" si="20"/>
        <v>0.76190476190476186</v>
      </c>
      <c r="R40" s="18">
        <f t="shared" si="21"/>
        <v>0.26666666666666666</v>
      </c>
    </row>
    <row r="41" spans="1:18" ht="15.75" thickBot="1" x14ac:dyDescent="0.3">
      <c r="A41" s="115"/>
      <c r="B41" s="59" t="s">
        <v>17</v>
      </c>
      <c r="C41" s="60">
        <v>38</v>
      </c>
      <c r="D41" s="61">
        <v>62</v>
      </c>
      <c r="E41" s="62">
        <f t="shared" si="16"/>
        <v>0.63157894736842102</v>
      </c>
      <c r="F41" s="60">
        <v>19</v>
      </c>
      <c r="G41" s="60">
        <v>36</v>
      </c>
      <c r="H41" s="63">
        <f t="shared" si="17"/>
        <v>0.89473684210526316</v>
      </c>
      <c r="I41" s="60">
        <v>6</v>
      </c>
      <c r="J41" s="60">
        <v>12</v>
      </c>
      <c r="K41" s="62">
        <f t="shared" si="22"/>
        <v>1</v>
      </c>
      <c r="L41" s="64"/>
      <c r="M41" s="65">
        <v>66</v>
      </c>
      <c r="N41" s="65">
        <v>43</v>
      </c>
      <c r="O41" s="65">
        <v>39</v>
      </c>
      <c r="P41" s="66">
        <f t="shared" si="19"/>
        <v>0.93939393939393945</v>
      </c>
      <c r="Q41" s="66">
        <f t="shared" si="20"/>
        <v>0.83720930232558144</v>
      </c>
      <c r="R41" s="67">
        <f t="shared" si="21"/>
        <v>0.30769230769230771</v>
      </c>
    </row>
    <row r="42" spans="1:18" ht="15.75" thickBot="1" x14ac:dyDescent="0.3">
      <c r="A42" s="114" t="s">
        <v>22</v>
      </c>
      <c r="B42" s="69" t="s">
        <v>15</v>
      </c>
      <c r="C42" s="71">
        <v>14</v>
      </c>
      <c r="D42" s="71">
        <v>17</v>
      </c>
      <c r="E42" s="72">
        <f t="shared" si="16"/>
        <v>0.21428571428571427</v>
      </c>
      <c r="F42" s="70">
        <v>13</v>
      </c>
      <c r="G42" s="70">
        <v>15</v>
      </c>
      <c r="H42" s="72">
        <f t="shared" si="17"/>
        <v>0.15384615384615385</v>
      </c>
      <c r="I42" s="53">
        <v>1</v>
      </c>
      <c r="J42" s="53">
        <v>1</v>
      </c>
      <c r="K42" s="72">
        <f t="shared" si="22"/>
        <v>0</v>
      </c>
      <c r="L42" s="74"/>
      <c r="M42" s="75">
        <v>17</v>
      </c>
      <c r="N42" s="75">
        <v>15</v>
      </c>
      <c r="O42" s="75">
        <v>10</v>
      </c>
      <c r="P42" s="76">
        <f t="shared" si="19"/>
        <v>1</v>
      </c>
      <c r="Q42" s="76">
        <f t="shared" si="20"/>
        <v>1</v>
      </c>
      <c r="R42" s="77">
        <f t="shared" si="21"/>
        <v>0.1</v>
      </c>
    </row>
    <row r="43" spans="1:18" ht="15.75" thickBot="1" x14ac:dyDescent="0.3">
      <c r="A43" s="114"/>
      <c r="B43" s="52" t="s">
        <v>16</v>
      </c>
      <c r="C43" s="48">
        <v>23</v>
      </c>
      <c r="D43" s="48">
        <v>22</v>
      </c>
      <c r="E43" s="13">
        <f t="shared" si="16"/>
        <v>-4.3478260869565216E-2</v>
      </c>
      <c r="F43" s="19">
        <v>19</v>
      </c>
      <c r="G43" s="19">
        <v>18</v>
      </c>
      <c r="H43" s="14">
        <f t="shared" si="17"/>
        <v>-5.2631578947368418E-2</v>
      </c>
      <c r="I43" s="19">
        <v>3</v>
      </c>
      <c r="J43" s="19">
        <v>1</v>
      </c>
      <c r="K43" s="13">
        <f t="shared" si="22"/>
        <v>-0.66666666666666663</v>
      </c>
      <c r="L43" s="57"/>
      <c r="M43" s="50">
        <v>30</v>
      </c>
      <c r="N43" s="50">
        <v>25</v>
      </c>
      <c r="O43" s="50">
        <v>17</v>
      </c>
      <c r="P43" s="17">
        <f t="shared" si="19"/>
        <v>0.73333333333333328</v>
      </c>
      <c r="Q43" s="17">
        <f t="shared" si="20"/>
        <v>0.72</v>
      </c>
      <c r="R43" s="18">
        <f t="shared" si="21"/>
        <v>5.8823529411764705E-2</v>
      </c>
    </row>
    <row r="44" spans="1:18" ht="15.75" thickBot="1" x14ac:dyDescent="0.3">
      <c r="A44" s="115"/>
      <c r="B44" s="59" t="s">
        <v>17</v>
      </c>
      <c r="C44" s="60">
        <v>55</v>
      </c>
      <c r="D44" s="61">
        <v>44</v>
      </c>
      <c r="E44" s="62">
        <f t="shared" si="16"/>
        <v>-0.2</v>
      </c>
      <c r="F44" s="60">
        <v>3</v>
      </c>
      <c r="G44" s="60">
        <v>7</v>
      </c>
      <c r="H44" s="63">
        <f t="shared" si="17"/>
        <v>1.3333333333333333</v>
      </c>
      <c r="I44" s="60">
        <v>0</v>
      </c>
      <c r="J44" s="60">
        <v>2</v>
      </c>
      <c r="K44" s="72">
        <v>0</v>
      </c>
      <c r="L44" s="64"/>
      <c r="M44" s="65">
        <v>62</v>
      </c>
      <c r="N44" s="65">
        <v>18</v>
      </c>
      <c r="O44" s="65">
        <v>18</v>
      </c>
      <c r="P44" s="66">
        <f t="shared" si="19"/>
        <v>0.70967741935483875</v>
      </c>
      <c r="Q44" s="66">
        <f t="shared" si="20"/>
        <v>0.3888888888888889</v>
      </c>
      <c r="R44" s="67">
        <f t="shared" si="21"/>
        <v>0.1111111111111111</v>
      </c>
    </row>
    <row r="45" spans="1:18" ht="15.75" thickBot="1" x14ac:dyDescent="0.3">
      <c r="A45" s="114" t="s">
        <v>23</v>
      </c>
      <c r="B45" s="69" t="s">
        <v>15</v>
      </c>
      <c r="C45" s="71">
        <v>96</v>
      </c>
      <c r="D45" s="71">
        <v>135</v>
      </c>
      <c r="E45" s="72">
        <f t="shared" si="16"/>
        <v>0.40625</v>
      </c>
      <c r="F45" s="70">
        <v>73</v>
      </c>
      <c r="G45" s="70">
        <v>105</v>
      </c>
      <c r="H45" s="73">
        <f t="shared" si="17"/>
        <v>0.43835616438356162</v>
      </c>
      <c r="I45" s="53">
        <v>17</v>
      </c>
      <c r="J45" s="53">
        <v>26</v>
      </c>
      <c r="K45" s="72">
        <f t="shared" si="22"/>
        <v>0.52941176470588236</v>
      </c>
      <c r="L45" s="74"/>
      <c r="M45" s="75">
        <v>120</v>
      </c>
      <c r="N45" s="75">
        <v>75</v>
      </c>
      <c r="O45" s="75">
        <v>53</v>
      </c>
      <c r="P45" s="76">
        <f t="shared" si="19"/>
        <v>1.125</v>
      </c>
      <c r="Q45" s="76">
        <f t="shared" si="20"/>
        <v>1.4</v>
      </c>
      <c r="R45" s="77">
        <f t="shared" si="21"/>
        <v>0.49056603773584906</v>
      </c>
    </row>
    <row r="46" spans="1:18" ht="15.75" thickBot="1" x14ac:dyDescent="0.3">
      <c r="A46" s="114"/>
      <c r="B46" s="52" t="s">
        <v>16</v>
      </c>
      <c r="C46" s="48">
        <v>140</v>
      </c>
      <c r="D46" s="48">
        <v>196</v>
      </c>
      <c r="E46" s="13">
        <f t="shared" si="16"/>
        <v>0.4</v>
      </c>
      <c r="F46" s="19">
        <v>103</v>
      </c>
      <c r="G46" s="19">
        <v>150</v>
      </c>
      <c r="H46" s="14">
        <f t="shared" si="17"/>
        <v>0.4563106796116505</v>
      </c>
      <c r="I46" s="19">
        <v>23</v>
      </c>
      <c r="J46" s="19">
        <v>35</v>
      </c>
      <c r="K46" s="13">
        <f t="shared" si="22"/>
        <v>0.52173913043478259</v>
      </c>
      <c r="L46" s="57"/>
      <c r="M46" s="50">
        <v>256</v>
      </c>
      <c r="N46" s="50">
        <v>187</v>
      </c>
      <c r="O46" s="50">
        <v>131</v>
      </c>
      <c r="P46" s="17">
        <f t="shared" si="19"/>
        <v>0.765625</v>
      </c>
      <c r="Q46" s="17">
        <f t="shared" si="20"/>
        <v>0.80213903743315507</v>
      </c>
      <c r="R46" s="18">
        <f t="shared" si="21"/>
        <v>0.26717557251908397</v>
      </c>
    </row>
    <row r="47" spans="1:18" ht="15.75" thickBot="1" x14ac:dyDescent="0.3">
      <c r="A47" s="115"/>
      <c r="B47" s="59" t="s">
        <v>17</v>
      </c>
      <c r="C47" s="60">
        <v>52</v>
      </c>
      <c r="D47" s="61">
        <v>51</v>
      </c>
      <c r="E47" s="62">
        <f t="shared" si="16"/>
        <v>-1.9230769230769232E-2</v>
      </c>
      <c r="F47" s="60">
        <v>12</v>
      </c>
      <c r="G47" s="60">
        <v>29</v>
      </c>
      <c r="H47" s="63">
        <f t="shared" si="17"/>
        <v>1.4166666666666667</v>
      </c>
      <c r="I47" s="60">
        <v>5</v>
      </c>
      <c r="J47" s="60">
        <v>14</v>
      </c>
      <c r="K47" s="62">
        <f t="shared" si="22"/>
        <v>1.8</v>
      </c>
      <c r="L47" s="64"/>
      <c r="M47" s="65">
        <v>73</v>
      </c>
      <c r="N47" s="65">
        <v>45</v>
      </c>
      <c r="O47" s="65">
        <v>34</v>
      </c>
      <c r="P47" s="66">
        <f t="shared" si="19"/>
        <v>0.69863013698630139</v>
      </c>
      <c r="Q47" s="66">
        <f t="shared" si="20"/>
        <v>0.64444444444444449</v>
      </c>
      <c r="R47" s="67">
        <f t="shared" si="21"/>
        <v>0.41176470588235292</v>
      </c>
    </row>
    <row r="48" spans="1:18" ht="15.75" thickBot="1" x14ac:dyDescent="0.3">
      <c r="A48" s="114" t="s">
        <v>32</v>
      </c>
      <c r="B48" s="69" t="s">
        <v>15</v>
      </c>
      <c r="C48" s="71">
        <v>10</v>
      </c>
      <c r="D48" s="71">
        <v>8</v>
      </c>
      <c r="E48" s="72">
        <f t="shared" si="16"/>
        <v>-0.2</v>
      </c>
      <c r="F48" s="70">
        <v>9</v>
      </c>
      <c r="G48" s="70">
        <v>8</v>
      </c>
      <c r="H48" s="73">
        <f t="shared" si="17"/>
        <v>-0.1111111111111111</v>
      </c>
      <c r="I48" s="53">
        <v>0</v>
      </c>
      <c r="J48" s="53">
        <v>0</v>
      </c>
      <c r="K48" s="72">
        <v>0</v>
      </c>
      <c r="L48" s="74"/>
      <c r="M48" s="75">
        <v>10</v>
      </c>
      <c r="N48" s="75">
        <v>9</v>
      </c>
      <c r="O48" s="75">
        <v>6</v>
      </c>
      <c r="P48" s="76">
        <f t="shared" si="19"/>
        <v>0.8</v>
      </c>
      <c r="Q48" s="76">
        <f t="shared" si="20"/>
        <v>0.88888888888888884</v>
      </c>
      <c r="R48" s="77">
        <v>0</v>
      </c>
    </row>
    <row r="49" spans="1:18" ht="15.75" thickBot="1" x14ac:dyDescent="0.3">
      <c r="A49" s="114"/>
      <c r="B49" s="52" t="s">
        <v>16</v>
      </c>
      <c r="C49" s="19">
        <v>15</v>
      </c>
      <c r="D49" s="48">
        <v>12</v>
      </c>
      <c r="E49" s="13">
        <f t="shared" si="16"/>
        <v>-0.2</v>
      </c>
      <c r="F49" s="19">
        <v>13</v>
      </c>
      <c r="G49" s="19">
        <v>11</v>
      </c>
      <c r="H49" s="14">
        <f t="shared" si="17"/>
        <v>-0.15384615384615385</v>
      </c>
      <c r="I49" s="19">
        <v>1</v>
      </c>
      <c r="J49" s="19">
        <v>0</v>
      </c>
      <c r="K49" s="13">
        <f t="shared" si="22"/>
        <v>-1</v>
      </c>
      <c r="L49" s="57"/>
      <c r="M49" s="50">
        <v>17</v>
      </c>
      <c r="N49" s="50">
        <v>14</v>
      </c>
      <c r="O49" s="50">
        <v>10</v>
      </c>
      <c r="P49" s="17">
        <f t="shared" si="19"/>
        <v>0.70588235294117652</v>
      </c>
      <c r="Q49" s="17">
        <f t="shared" si="20"/>
        <v>0.7857142857142857</v>
      </c>
      <c r="R49" s="18">
        <f t="shared" si="21"/>
        <v>0</v>
      </c>
    </row>
    <row r="50" spans="1:18" ht="15.75" thickBot="1" x14ac:dyDescent="0.3">
      <c r="A50" s="115"/>
      <c r="B50" s="59" t="s">
        <v>17</v>
      </c>
      <c r="C50" s="60">
        <v>20</v>
      </c>
      <c r="D50" s="61">
        <v>18</v>
      </c>
      <c r="E50" s="62">
        <f t="shared" si="16"/>
        <v>-0.1</v>
      </c>
      <c r="F50" s="60">
        <v>4</v>
      </c>
      <c r="G50" s="60">
        <v>6</v>
      </c>
      <c r="H50" s="63">
        <f>(G50-F50)/F50</f>
        <v>0.5</v>
      </c>
      <c r="I50" s="60">
        <v>0</v>
      </c>
      <c r="J50" s="60">
        <v>0</v>
      </c>
      <c r="K50" s="72">
        <v>0</v>
      </c>
      <c r="L50" s="64"/>
      <c r="M50" s="65">
        <v>21</v>
      </c>
      <c r="N50" s="65">
        <v>8</v>
      </c>
      <c r="O50" s="65">
        <v>7</v>
      </c>
      <c r="P50" s="66">
        <f t="shared" si="19"/>
        <v>0.8571428571428571</v>
      </c>
      <c r="Q50" s="66">
        <f t="shared" si="20"/>
        <v>0.75</v>
      </c>
      <c r="R50" s="67">
        <f t="shared" si="21"/>
        <v>0</v>
      </c>
    </row>
    <row r="51" spans="1:18" ht="15.75" thickBot="1" x14ac:dyDescent="0.3">
      <c r="A51" s="115" t="s">
        <v>24</v>
      </c>
      <c r="B51" s="69" t="s">
        <v>15</v>
      </c>
      <c r="C51" s="70">
        <v>266</v>
      </c>
      <c r="D51" s="71">
        <v>275</v>
      </c>
      <c r="E51" s="72">
        <f>(D51-C51)/C51</f>
        <v>3.3834586466165412E-2</v>
      </c>
      <c r="F51" s="70">
        <v>247</v>
      </c>
      <c r="G51" s="70">
        <v>262</v>
      </c>
      <c r="H51" s="73">
        <f t="shared" si="17"/>
        <v>6.0728744939271252E-2</v>
      </c>
      <c r="I51" s="53">
        <v>38</v>
      </c>
      <c r="J51" s="53">
        <v>39</v>
      </c>
      <c r="K51" s="72">
        <f t="shared" si="22"/>
        <v>2.6315789473684209E-2</v>
      </c>
      <c r="L51" s="74"/>
      <c r="M51" s="75">
        <v>483</v>
      </c>
      <c r="N51" s="75">
        <v>426</v>
      </c>
      <c r="O51" s="75">
        <v>222</v>
      </c>
      <c r="P51" s="76">
        <f>D51/M51</f>
        <v>0.56935817805383027</v>
      </c>
      <c r="Q51" s="76">
        <f t="shared" si="20"/>
        <v>0.61502347417840375</v>
      </c>
      <c r="R51" s="77">
        <f t="shared" si="21"/>
        <v>0.17567567567567569</v>
      </c>
    </row>
    <row r="52" spans="1:18" ht="15.75" thickBot="1" x14ac:dyDescent="0.3">
      <c r="A52" s="115"/>
      <c r="B52" s="59" t="s">
        <v>16</v>
      </c>
      <c r="C52" s="60">
        <v>432</v>
      </c>
      <c r="D52" s="61">
        <v>408</v>
      </c>
      <c r="E52" s="62">
        <f>(D52-C52)/C52</f>
        <v>-5.5555555555555552E-2</v>
      </c>
      <c r="F52" s="60">
        <v>393</v>
      </c>
      <c r="G52" s="60">
        <v>376</v>
      </c>
      <c r="H52" s="63">
        <f t="shared" si="17"/>
        <v>-4.3256997455470736E-2</v>
      </c>
      <c r="I52" s="60">
        <v>70</v>
      </c>
      <c r="J52" s="60">
        <v>61</v>
      </c>
      <c r="K52" s="62">
        <f t="shared" si="22"/>
        <v>-0.12857142857142856</v>
      </c>
      <c r="L52" s="64"/>
      <c r="M52" s="65">
        <v>1149</v>
      </c>
      <c r="N52" s="65">
        <v>1033</v>
      </c>
      <c r="O52" s="65">
        <v>587</v>
      </c>
      <c r="P52" s="66">
        <f>D52/M52</f>
        <v>0.35509138381201044</v>
      </c>
      <c r="Q52" s="66">
        <f t="shared" si="20"/>
        <v>0.36398838334946759</v>
      </c>
      <c r="R52" s="67">
        <f t="shared" si="21"/>
        <v>0.10391822827938671</v>
      </c>
    </row>
    <row r="53" spans="1:18" ht="15.75" thickBot="1" x14ac:dyDescent="0.3">
      <c r="A53" s="114" t="s">
        <v>25</v>
      </c>
      <c r="B53" s="69" t="s">
        <v>15</v>
      </c>
      <c r="C53" s="70">
        <v>2</v>
      </c>
      <c r="D53" s="78">
        <v>10</v>
      </c>
      <c r="E53" s="72">
        <f t="shared" si="16"/>
        <v>4</v>
      </c>
      <c r="F53" s="70">
        <v>2</v>
      </c>
      <c r="G53" s="78">
        <v>7</v>
      </c>
      <c r="H53" s="72">
        <f>(G53-F53)/F53</f>
        <v>2.5</v>
      </c>
      <c r="I53" s="53">
        <v>0</v>
      </c>
      <c r="J53" s="20">
        <v>0</v>
      </c>
      <c r="K53" s="72">
        <v>0</v>
      </c>
      <c r="L53" s="74"/>
      <c r="M53" s="75">
        <v>4</v>
      </c>
      <c r="N53" s="75">
        <v>3</v>
      </c>
      <c r="O53" s="75">
        <v>2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115"/>
      <c r="B54" s="52" t="s">
        <v>16</v>
      </c>
      <c r="C54" s="19">
        <v>10</v>
      </c>
      <c r="D54" s="48">
        <v>20</v>
      </c>
      <c r="E54" s="13">
        <f t="shared" si="16"/>
        <v>1</v>
      </c>
      <c r="F54" s="19">
        <v>9</v>
      </c>
      <c r="G54" s="19">
        <v>11</v>
      </c>
      <c r="H54" s="56">
        <f>(G54-F54)/F54</f>
        <v>0.22222222222222221</v>
      </c>
      <c r="I54" s="19">
        <v>1</v>
      </c>
      <c r="J54" s="19">
        <v>1</v>
      </c>
      <c r="K54" s="13">
        <f t="shared" si="22"/>
        <v>0</v>
      </c>
      <c r="L54" s="57"/>
      <c r="M54" s="50">
        <v>31</v>
      </c>
      <c r="N54" s="50">
        <v>25</v>
      </c>
      <c r="O54" s="50">
        <v>21</v>
      </c>
      <c r="P54" s="17">
        <f t="shared" si="19"/>
        <v>0.64516129032258063</v>
      </c>
      <c r="Q54" s="17">
        <f t="shared" si="20"/>
        <v>0.44</v>
      </c>
      <c r="R54" s="18">
        <f t="shared" si="21"/>
        <v>4.7619047619047616E-2</v>
      </c>
    </row>
    <row r="55" spans="1:18" ht="15.75" thickBot="1" x14ac:dyDescent="0.3">
      <c r="A55" s="115"/>
      <c r="B55" s="59" t="s">
        <v>17</v>
      </c>
      <c r="C55" s="60">
        <v>4</v>
      </c>
      <c r="D55" s="61">
        <v>8</v>
      </c>
      <c r="E55" s="62">
        <f t="shared" si="16"/>
        <v>1</v>
      </c>
      <c r="F55" s="60">
        <v>2</v>
      </c>
      <c r="G55" s="60">
        <v>2</v>
      </c>
      <c r="H55" s="63">
        <f>(G55-F55)/F55</f>
        <v>0</v>
      </c>
      <c r="I55" s="60">
        <v>0</v>
      </c>
      <c r="J55" s="60">
        <v>0</v>
      </c>
      <c r="K55" s="72">
        <v>0</v>
      </c>
      <c r="L55" s="64"/>
      <c r="M55" s="65">
        <v>7</v>
      </c>
      <c r="N55" s="65">
        <v>4</v>
      </c>
      <c r="O55" s="65">
        <v>3</v>
      </c>
      <c r="P55" s="66">
        <f t="shared" si="19"/>
        <v>1.1428571428571428</v>
      </c>
      <c r="Q55" s="66">
        <f t="shared" si="20"/>
        <v>0.5</v>
      </c>
      <c r="R55" s="67">
        <f t="shared" si="21"/>
        <v>0</v>
      </c>
    </row>
    <row r="56" spans="1:18" ht="15.75" thickBot="1" x14ac:dyDescent="0.3">
      <c r="A56" s="115" t="s">
        <v>26</v>
      </c>
      <c r="B56" s="69" t="s">
        <v>15</v>
      </c>
      <c r="C56" s="70">
        <v>3</v>
      </c>
      <c r="D56" s="71">
        <v>1</v>
      </c>
      <c r="E56" s="72">
        <f t="shared" si="16"/>
        <v>-0.66666666666666663</v>
      </c>
      <c r="F56" s="70">
        <v>3</v>
      </c>
      <c r="G56" s="70">
        <v>0</v>
      </c>
      <c r="H56" s="72">
        <f>(G56-F56)/F56</f>
        <v>-1</v>
      </c>
      <c r="I56" s="53">
        <v>1</v>
      </c>
      <c r="J56" s="53">
        <v>0</v>
      </c>
      <c r="K56" s="72">
        <f t="shared" ref="K56:K63" si="23">(J56-I56)/I56</f>
        <v>-1</v>
      </c>
      <c r="L56" s="79"/>
      <c r="M56" s="75">
        <v>24</v>
      </c>
      <c r="N56" s="75">
        <v>23</v>
      </c>
      <c r="O56" s="75">
        <v>9</v>
      </c>
      <c r="P56" s="76">
        <f t="shared" si="19"/>
        <v>4.1666666666666664E-2</v>
      </c>
      <c r="Q56" s="76">
        <f t="shared" si="20"/>
        <v>0</v>
      </c>
      <c r="R56" s="77">
        <f t="shared" si="21"/>
        <v>0</v>
      </c>
    </row>
    <row r="57" spans="1:18" ht="15.75" thickBot="1" x14ac:dyDescent="0.3">
      <c r="A57" s="115"/>
      <c r="B57" s="59" t="s">
        <v>16</v>
      </c>
      <c r="C57" s="60">
        <v>6</v>
      </c>
      <c r="D57" s="61">
        <v>3</v>
      </c>
      <c r="E57" s="62">
        <f t="shared" si="16"/>
        <v>-0.5</v>
      </c>
      <c r="F57" s="60">
        <v>5</v>
      </c>
      <c r="G57" s="60">
        <v>1</v>
      </c>
      <c r="H57" s="62">
        <f t="shared" ref="H57:H65" si="24">(G57-F57)/F57</f>
        <v>-0.8</v>
      </c>
      <c r="I57" s="60">
        <v>2</v>
      </c>
      <c r="J57" s="60">
        <v>1</v>
      </c>
      <c r="K57" s="62">
        <f t="shared" si="23"/>
        <v>-0.5</v>
      </c>
      <c r="L57" s="80"/>
      <c r="M57" s="65">
        <v>41</v>
      </c>
      <c r="N57" s="65">
        <v>39</v>
      </c>
      <c r="O57" s="65">
        <v>21</v>
      </c>
      <c r="P57" s="66">
        <f t="shared" si="19"/>
        <v>7.3170731707317069E-2</v>
      </c>
      <c r="Q57" s="66">
        <f t="shared" si="20"/>
        <v>2.564102564102564E-2</v>
      </c>
      <c r="R57" s="67">
        <f t="shared" si="21"/>
        <v>4.7619047619047616E-2</v>
      </c>
    </row>
    <row r="58" spans="1:18" ht="15.75" thickBot="1" x14ac:dyDescent="0.3">
      <c r="A58" s="115" t="s">
        <v>27</v>
      </c>
      <c r="B58" s="69" t="s">
        <v>15</v>
      </c>
      <c r="C58" s="70">
        <v>1</v>
      </c>
      <c r="D58" s="71">
        <v>0</v>
      </c>
      <c r="E58" s="72">
        <f t="shared" si="16"/>
        <v>-1</v>
      </c>
      <c r="F58" s="70">
        <v>1</v>
      </c>
      <c r="G58" s="70">
        <v>0</v>
      </c>
      <c r="H58" s="72">
        <f t="shared" ref="H58:H59" si="25">(G58-F58)/F58</f>
        <v>-1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1</v>
      </c>
      <c r="O58" s="75">
        <v>0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115"/>
      <c r="B59" s="59" t="s">
        <v>16</v>
      </c>
      <c r="C59" s="60">
        <v>2</v>
      </c>
      <c r="D59" s="61">
        <v>0</v>
      </c>
      <c r="E59" s="62">
        <f t="shared" si="16"/>
        <v>-1</v>
      </c>
      <c r="F59" s="60">
        <v>1</v>
      </c>
      <c r="G59" s="60">
        <v>0</v>
      </c>
      <c r="H59" s="62">
        <f t="shared" si="25"/>
        <v>-1</v>
      </c>
      <c r="I59" s="60">
        <v>0</v>
      </c>
      <c r="J59" s="60">
        <v>0</v>
      </c>
      <c r="K59" s="72">
        <v>0</v>
      </c>
      <c r="L59" s="80"/>
      <c r="M59" s="65">
        <v>7</v>
      </c>
      <c r="N59" s="65">
        <v>5</v>
      </c>
      <c r="O59" s="65">
        <v>3</v>
      </c>
      <c r="P59" s="66">
        <f t="shared" si="19"/>
        <v>0</v>
      </c>
      <c r="Q59" s="66">
        <f t="shared" si="20"/>
        <v>0</v>
      </c>
      <c r="R59" s="67">
        <f t="shared" si="21"/>
        <v>0</v>
      </c>
    </row>
    <row r="60" spans="1:18" ht="15.75" thickBot="1" x14ac:dyDescent="0.3">
      <c r="A60" s="115" t="s">
        <v>49</v>
      </c>
      <c r="B60" s="69" t="s">
        <v>15</v>
      </c>
      <c r="C60" s="70">
        <v>26</v>
      </c>
      <c r="D60" s="71">
        <v>16</v>
      </c>
      <c r="E60" s="72">
        <f>(D60-C60)/C60</f>
        <v>-0.38461538461538464</v>
      </c>
      <c r="F60" s="70">
        <v>23</v>
      </c>
      <c r="G60" s="70">
        <v>13</v>
      </c>
      <c r="H60" s="73">
        <f t="shared" si="24"/>
        <v>-0.43478260869565216</v>
      </c>
      <c r="I60" s="53">
        <v>3</v>
      </c>
      <c r="J60" s="53">
        <v>0</v>
      </c>
      <c r="K60" s="72">
        <f t="shared" si="23"/>
        <v>-1</v>
      </c>
      <c r="L60" s="79"/>
      <c r="M60" s="75">
        <v>52</v>
      </c>
      <c r="N60" s="75">
        <v>48</v>
      </c>
      <c r="O60" s="75">
        <v>36</v>
      </c>
      <c r="P60" s="76">
        <f>D60/M60</f>
        <v>0.30769230769230771</v>
      </c>
      <c r="Q60" s="76">
        <f t="shared" si="20"/>
        <v>0.27083333333333331</v>
      </c>
      <c r="R60" s="77">
        <f t="shared" si="21"/>
        <v>0</v>
      </c>
    </row>
    <row r="61" spans="1:18" ht="15.75" thickBot="1" x14ac:dyDescent="0.3">
      <c r="A61" s="115"/>
      <c r="B61" s="59" t="s">
        <v>16</v>
      </c>
      <c r="C61" s="60">
        <v>42</v>
      </c>
      <c r="D61" s="61">
        <v>32</v>
      </c>
      <c r="E61" s="62">
        <f>(D61-C61)/C61</f>
        <v>-0.23809523809523808</v>
      </c>
      <c r="F61" s="60">
        <v>37</v>
      </c>
      <c r="G61" s="60">
        <v>26</v>
      </c>
      <c r="H61" s="63">
        <f t="shared" si="24"/>
        <v>-0.29729729729729731</v>
      </c>
      <c r="I61" s="60">
        <v>6</v>
      </c>
      <c r="J61" s="60">
        <v>2</v>
      </c>
      <c r="K61" s="62">
        <f t="shared" si="23"/>
        <v>-0.66666666666666663</v>
      </c>
      <c r="L61" s="80"/>
      <c r="M61" s="65">
        <v>112</v>
      </c>
      <c r="N61" s="65">
        <v>107</v>
      </c>
      <c r="O61" s="65">
        <v>78</v>
      </c>
      <c r="P61" s="66">
        <f>D61/M61</f>
        <v>0.2857142857142857</v>
      </c>
      <c r="Q61" s="66">
        <f t="shared" si="20"/>
        <v>0.24299065420560748</v>
      </c>
      <c r="R61" s="67">
        <f t="shared" si="21"/>
        <v>2.564102564102564E-2</v>
      </c>
    </row>
    <row r="62" spans="1:18" ht="15.75" thickBot="1" x14ac:dyDescent="0.3">
      <c r="A62" s="115" t="s">
        <v>28</v>
      </c>
      <c r="B62" s="69" t="s">
        <v>15</v>
      </c>
      <c r="C62" s="70">
        <v>19</v>
      </c>
      <c r="D62" s="71">
        <v>38</v>
      </c>
      <c r="E62" s="72">
        <f t="shared" si="16"/>
        <v>1</v>
      </c>
      <c r="F62" s="70">
        <v>16</v>
      </c>
      <c r="G62" s="70">
        <v>31</v>
      </c>
      <c r="H62" s="73">
        <f t="shared" si="24"/>
        <v>0.9375</v>
      </c>
      <c r="I62" s="53">
        <v>0</v>
      </c>
      <c r="J62" s="53">
        <v>5</v>
      </c>
      <c r="K62" s="72">
        <v>0</v>
      </c>
      <c r="L62" s="79"/>
      <c r="M62" s="75">
        <v>34</v>
      </c>
      <c r="N62" s="75">
        <v>28</v>
      </c>
      <c r="O62" s="75">
        <v>18</v>
      </c>
      <c r="P62" s="76">
        <f t="shared" si="19"/>
        <v>1.1176470588235294</v>
      </c>
      <c r="Q62" s="76">
        <f t="shared" si="20"/>
        <v>1.1071428571428572</v>
      </c>
      <c r="R62" s="77">
        <f t="shared" si="21"/>
        <v>0.27777777777777779</v>
      </c>
    </row>
    <row r="63" spans="1:18" ht="15.75" thickBot="1" x14ac:dyDescent="0.3">
      <c r="A63" s="115"/>
      <c r="B63" s="59" t="s">
        <v>16</v>
      </c>
      <c r="C63" s="60">
        <v>26</v>
      </c>
      <c r="D63" s="61">
        <v>40</v>
      </c>
      <c r="E63" s="62">
        <f t="shared" si="16"/>
        <v>0.53846153846153844</v>
      </c>
      <c r="F63" s="60">
        <v>22</v>
      </c>
      <c r="G63" s="60">
        <v>32</v>
      </c>
      <c r="H63" s="63">
        <f t="shared" si="24"/>
        <v>0.45454545454545453</v>
      </c>
      <c r="I63" s="60">
        <v>1</v>
      </c>
      <c r="J63" s="60">
        <v>5</v>
      </c>
      <c r="K63" s="62">
        <f t="shared" si="23"/>
        <v>4</v>
      </c>
      <c r="L63" s="80"/>
      <c r="M63" s="65">
        <v>54</v>
      </c>
      <c r="N63" s="65">
        <v>46</v>
      </c>
      <c r="O63" s="65">
        <v>32</v>
      </c>
      <c r="P63" s="66">
        <f t="shared" si="19"/>
        <v>0.7407407407407407</v>
      </c>
      <c r="Q63" s="66">
        <f t="shared" si="20"/>
        <v>0.69565217391304346</v>
      </c>
      <c r="R63" s="67">
        <f t="shared" si="21"/>
        <v>0.15625</v>
      </c>
    </row>
    <row r="64" spans="1:18" ht="15.75" thickBot="1" x14ac:dyDescent="0.3">
      <c r="A64" s="115" t="s">
        <v>29</v>
      </c>
      <c r="B64" s="69" t="s">
        <v>15</v>
      </c>
      <c r="C64" s="70">
        <v>2</v>
      </c>
      <c r="D64" s="71">
        <v>1</v>
      </c>
      <c r="E64" s="72">
        <f t="shared" si="16"/>
        <v>-0.5</v>
      </c>
      <c r="F64" s="70">
        <v>2</v>
      </c>
      <c r="G64" s="70">
        <v>1</v>
      </c>
      <c r="H64" s="73">
        <f t="shared" si="24"/>
        <v>-0.5</v>
      </c>
      <c r="I64" s="53">
        <v>0</v>
      </c>
      <c r="J64" s="53">
        <v>0</v>
      </c>
      <c r="K64" s="72">
        <v>0</v>
      </c>
      <c r="L64" s="79"/>
      <c r="M64" s="75">
        <v>3</v>
      </c>
      <c r="N64" s="75">
        <v>2</v>
      </c>
      <c r="O64" s="75">
        <v>1</v>
      </c>
      <c r="P64" s="76">
        <f t="shared" si="19"/>
        <v>0.33333333333333331</v>
      </c>
      <c r="Q64" s="76">
        <f t="shared" si="20"/>
        <v>0.5</v>
      </c>
      <c r="R64" s="77">
        <f t="shared" si="21"/>
        <v>0</v>
      </c>
    </row>
    <row r="65" spans="1:18" ht="15.75" thickBot="1" x14ac:dyDescent="0.3">
      <c r="A65" s="121"/>
      <c r="B65" s="59" t="s">
        <v>16</v>
      </c>
      <c r="C65" s="60">
        <v>2</v>
      </c>
      <c r="D65" s="61">
        <v>2</v>
      </c>
      <c r="E65" s="62">
        <f t="shared" si="16"/>
        <v>0</v>
      </c>
      <c r="F65" s="60">
        <v>2</v>
      </c>
      <c r="G65" s="60">
        <v>1</v>
      </c>
      <c r="H65" s="63">
        <f t="shared" si="24"/>
        <v>-0.5</v>
      </c>
      <c r="I65" s="60">
        <v>0</v>
      </c>
      <c r="J65" s="60">
        <v>0</v>
      </c>
      <c r="K65" s="72">
        <v>0</v>
      </c>
      <c r="L65" s="80"/>
      <c r="M65" s="65">
        <v>11</v>
      </c>
      <c r="N65" s="65">
        <v>6</v>
      </c>
      <c r="O65" s="65">
        <v>5</v>
      </c>
      <c r="P65" s="66">
        <f t="shared" si="19"/>
        <v>0.18181818181818182</v>
      </c>
      <c r="Q65" s="66">
        <f t="shared" si="20"/>
        <v>0.16666666666666666</v>
      </c>
      <c r="R65" s="67">
        <f t="shared" si="21"/>
        <v>0</v>
      </c>
    </row>
    <row r="66" spans="1:18" x14ac:dyDescent="0.25">
      <c r="A66" s="81" t="s">
        <v>30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1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.75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5.75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5.75" x14ac:dyDescent="0.25">
      <c r="A4" s="103" t="s">
        <v>106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04" t="s">
        <v>2</v>
      </c>
      <c r="B6" s="105"/>
      <c r="C6" s="7" t="s">
        <v>107</v>
      </c>
      <c r="D6" s="8" t="s">
        <v>108</v>
      </c>
      <c r="E6" s="7" t="s">
        <v>34</v>
      </c>
      <c r="F6" s="7" t="s">
        <v>109</v>
      </c>
      <c r="G6" s="7" t="s">
        <v>110</v>
      </c>
      <c r="H6" s="7" t="s">
        <v>34</v>
      </c>
      <c r="I6" s="7" t="s">
        <v>111</v>
      </c>
      <c r="J6" s="7" t="s">
        <v>112</v>
      </c>
      <c r="K6" s="7" t="s">
        <v>34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99" t="s">
        <v>3</v>
      </c>
      <c r="B7" s="100"/>
      <c r="C7" s="12">
        <v>2949</v>
      </c>
      <c r="D7" s="12">
        <v>2965</v>
      </c>
      <c r="E7" s="13">
        <f t="shared" ref="E7:E15" si="0">(D7-C7)/C7</f>
        <v>5.4255679891488644E-3</v>
      </c>
      <c r="F7" s="12">
        <v>2342</v>
      </c>
      <c r="G7" s="12">
        <v>2295</v>
      </c>
      <c r="H7" s="14">
        <f t="shared" ref="H7:H15" si="1">(G7-F7)/F7</f>
        <v>-2.0068317677198976E-2</v>
      </c>
      <c r="I7" s="12">
        <v>930</v>
      </c>
      <c r="J7" s="12">
        <v>916</v>
      </c>
      <c r="K7" s="13">
        <f t="shared" ref="K7:K15" si="2">(J7-I7)/I7</f>
        <v>-1.5053763440860216E-2</v>
      </c>
      <c r="L7" s="15"/>
      <c r="M7" s="16">
        <v>3762</v>
      </c>
      <c r="N7" s="16">
        <v>2926</v>
      </c>
      <c r="O7" s="16">
        <v>1798</v>
      </c>
      <c r="P7" s="17">
        <f>D7/M7</f>
        <v>0.78814460393407759</v>
      </c>
      <c r="Q7" s="17">
        <f t="shared" ref="Q7:Q15" si="3">G7/N7</f>
        <v>0.78434723171565279</v>
      </c>
      <c r="R7" s="18">
        <f>J7/M7</f>
        <v>0.24348750664540139</v>
      </c>
    </row>
    <row r="8" spans="1:18" x14ac:dyDescent="0.25">
      <c r="A8" s="106" t="s">
        <v>4</v>
      </c>
      <c r="B8" s="107"/>
      <c r="C8" s="19">
        <v>416</v>
      </c>
      <c r="D8" s="19">
        <v>450</v>
      </c>
      <c r="E8" s="13">
        <f t="shared" si="0"/>
        <v>8.1730769230769232E-2</v>
      </c>
      <c r="F8" s="19">
        <v>298</v>
      </c>
      <c r="G8" s="19">
        <v>307</v>
      </c>
      <c r="H8" s="14">
        <f t="shared" si="1"/>
        <v>3.0201342281879196E-2</v>
      </c>
      <c r="I8" s="19">
        <v>149</v>
      </c>
      <c r="J8" s="19">
        <v>151</v>
      </c>
      <c r="K8" s="13">
        <f t="shared" si="2"/>
        <v>1.3422818791946308E-2</v>
      </c>
      <c r="L8" s="15"/>
      <c r="M8" s="16">
        <v>436</v>
      </c>
      <c r="N8" s="16">
        <v>282</v>
      </c>
      <c r="O8" s="16">
        <v>186</v>
      </c>
      <c r="P8" s="17">
        <f t="shared" ref="P8:P15" si="4">D8/M8</f>
        <v>1.0321100917431192</v>
      </c>
      <c r="Q8" s="17">
        <f t="shared" si="3"/>
        <v>1.0886524822695036</v>
      </c>
      <c r="R8" s="18">
        <f t="shared" ref="R8:R15" si="5">J8/O8</f>
        <v>0.81182795698924726</v>
      </c>
    </row>
    <row r="9" spans="1:18" x14ac:dyDescent="0.25">
      <c r="A9" s="106" t="s">
        <v>48</v>
      </c>
      <c r="B9" s="107"/>
      <c r="C9" s="19">
        <v>340</v>
      </c>
      <c r="D9" s="19">
        <v>388</v>
      </c>
      <c r="E9" s="13">
        <f t="shared" si="0"/>
        <v>0.14117647058823529</v>
      </c>
      <c r="F9" s="19">
        <v>232</v>
      </c>
      <c r="G9" s="19">
        <v>267</v>
      </c>
      <c r="H9" s="14">
        <f t="shared" si="1"/>
        <v>0.15086206896551724</v>
      </c>
      <c r="I9" s="19">
        <v>122</v>
      </c>
      <c r="J9" s="19">
        <v>141</v>
      </c>
      <c r="K9" s="13">
        <f t="shared" si="2"/>
        <v>0.15573770491803279</v>
      </c>
      <c r="L9" s="15"/>
      <c r="M9" s="16">
        <v>350</v>
      </c>
      <c r="N9" s="16">
        <v>214</v>
      </c>
      <c r="O9" s="16">
        <v>149</v>
      </c>
      <c r="P9" s="17">
        <f t="shared" si="4"/>
        <v>1.1085714285714285</v>
      </c>
      <c r="Q9" s="17">
        <f t="shared" si="3"/>
        <v>1.2476635514018692</v>
      </c>
      <c r="R9" s="18">
        <f t="shared" si="5"/>
        <v>0.94630872483221473</v>
      </c>
    </row>
    <row r="10" spans="1:18" x14ac:dyDescent="0.25">
      <c r="A10" s="106" t="s">
        <v>5</v>
      </c>
      <c r="B10" s="107"/>
      <c r="C10" s="19">
        <v>1888</v>
      </c>
      <c r="D10" s="19">
        <v>1936</v>
      </c>
      <c r="E10" s="13">
        <f t="shared" si="0"/>
        <v>2.5423728813559324E-2</v>
      </c>
      <c r="F10" s="19">
        <v>1469</v>
      </c>
      <c r="G10" s="19">
        <v>1469</v>
      </c>
      <c r="H10" s="14">
        <f t="shared" si="1"/>
        <v>0</v>
      </c>
      <c r="I10" s="19">
        <v>547</v>
      </c>
      <c r="J10" s="19">
        <v>570</v>
      </c>
      <c r="K10" s="13">
        <f t="shared" si="2"/>
        <v>4.2047531992687383E-2</v>
      </c>
      <c r="L10" s="15"/>
      <c r="M10" s="16">
        <v>2120</v>
      </c>
      <c r="N10" s="16">
        <v>1535</v>
      </c>
      <c r="O10" s="16">
        <v>893</v>
      </c>
      <c r="P10" s="17">
        <f t="shared" si="4"/>
        <v>0.91320754716981134</v>
      </c>
      <c r="Q10" s="17">
        <f t="shared" si="3"/>
        <v>0.95700325732899028</v>
      </c>
      <c r="R10" s="18">
        <f t="shared" si="5"/>
        <v>0.63829787234042556</v>
      </c>
    </row>
    <row r="11" spans="1:18" x14ac:dyDescent="0.25">
      <c r="A11" s="106" t="s">
        <v>6</v>
      </c>
      <c r="B11" s="107"/>
      <c r="C11" s="12">
        <v>287</v>
      </c>
      <c r="D11" s="12">
        <v>328</v>
      </c>
      <c r="E11" s="13">
        <f t="shared" si="0"/>
        <v>0.14285714285714285</v>
      </c>
      <c r="F11" s="12">
        <v>260</v>
      </c>
      <c r="G11" s="12">
        <v>299</v>
      </c>
      <c r="H11" s="14">
        <f t="shared" si="1"/>
        <v>0.15</v>
      </c>
      <c r="I11" s="12">
        <v>131</v>
      </c>
      <c r="J11" s="12">
        <v>136</v>
      </c>
      <c r="K11" s="13">
        <f>(J11-I11)/I11</f>
        <v>3.8167938931297711E-2</v>
      </c>
      <c r="L11" s="15"/>
      <c r="M11" s="16">
        <v>568</v>
      </c>
      <c r="N11" s="16">
        <v>521</v>
      </c>
      <c r="O11" s="16">
        <v>385</v>
      </c>
      <c r="P11" s="17">
        <f t="shared" si="4"/>
        <v>0.57746478873239437</v>
      </c>
      <c r="Q11" s="17">
        <f t="shared" si="3"/>
        <v>0.57389635316698662</v>
      </c>
      <c r="R11" s="18">
        <f t="shared" si="5"/>
        <v>0.35324675324675325</v>
      </c>
    </row>
    <row r="12" spans="1:18" x14ac:dyDescent="0.25">
      <c r="A12" s="106" t="s">
        <v>7</v>
      </c>
      <c r="B12" s="107"/>
      <c r="C12" s="12">
        <v>706</v>
      </c>
      <c r="D12" s="12">
        <v>658</v>
      </c>
      <c r="E12" s="13">
        <f t="shared" si="0"/>
        <v>-6.79886685552408E-2</v>
      </c>
      <c r="F12" s="12">
        <v>556</v>
      </c>
      <c r="G12" s="12">
        <v>486</v>
      </c>
      <c r="H12" s="14">
        <f t="shared" si="1"/>
        <v>-0.12589928057553956</v>
      </c>
      <c r="I12" s="12">
        <v>211</v>
      </c>
      <c r="J12" s="12">
        <v>185</v>
      </c>
      <c r="K12" s="13">
        <f t="shared" si="2"/>
        <v>-0.12322274881516587</v>
      </c>
      <c r="L12" s="15"/>
      <c r="M12" s="16">
        <v>1013</v>
      </c>
      <c r="N12" s="16">
        <v>812</v>
      </c>
      <c r="O12" s="16">
        <v>468</v>
      </c>
      <c r="P12" s="17">
        <f t="shared" si="4"/>
        <v>0.6495557749259625</v>
      </c>
      <c r="Q12" s="17">
        <f t="shared" si="3"/>
        <v>0.59852216748768472</v>
      </c>
      <c r="R12" s="18">
        <f t="shared" si="5"/>
        <v>0.39529914529914528</v>
      </c>
    </row>
    <row r="13" spans="1:18" x14ac:dyDescent="0.25">
      <c r="A13" s="106" t="s">
        <v>8</v>
      </c>
      <c r="B13" s="107"/>
      <c r="C13" s="20">
        <v>68</v>
      </c>
      <c r="D13" s="20">
        <v>43</v>
      </c>
      <c r="E13" s="13">
        <f t="shared" si="0"/>
        <v>-0.36764705882352944</v>
      </c>
      <c r="F13" s="20">
        <v>57</v>
      </c>
      <c r="G13" s="20">
        <v>41</v>
      </c>
      <c r="H13" s="14">
        <f t="shared" si="1"/>
        <v>-0.2807017543859649</v>
      </c>
      <c r="I13" s="20">
        <v>41</v>
      </c>
      <c r="J13" s="20">
        <v>25</v>
      </c>
      <c r="K13" s="13">
        <f t="shared" si="2"/>
        <v>-0.3902439024390244</v>
      </c>
      <c r="L13" s="15"/>
      <c r="M13" s="16">
        <v>61</v>
      </c>
      <c r="N13" s="16">
        <v>58</v>
      </c>
      <c r="O13" s="16">
        <v>52</v>
      </c>
      <c r="P13" s="17">
        <f t="shared" si="4"/>
        <v>0.70491803278688525</v>
      </c>
      <c r="Q13" s="17">
        <f t="shared" si="3"/>
        <v>0.7068965517241379</v>
      </c>
      <c r="R13" s="18">
        <f t="shared" si="5"/>
        <v>0.48076923076923078</v>
      </c>
    </row>
    <row r="14" spans="1:18" x14ac:dyDescent="0.25">
      <c r="A14" s="108" t="s">
        <v>9</v>
      </c>
      <c r="B14" s="109"/>
      <c r="C14" s="19">
        <v>789</v>
      </c>
      <c r="D14" s="19">
        <v>732</v>
      </c>
      <c r="E14" s="13">
        <f t="shared" si="0"/>
        <v>-7.2243346007604556E-2</v>
      </c>
      <c r="F14" s="19">
        <v>275</v>
      </c>
      <c r="G14" s="19">
        <v>262</v>
      </c>
      <c r="H14" s="14">
        <f t="shared" si="1"/>
        <v>-4.7272727272727272E-2</v>
      </c>
      <c r="I14" s="19">
        <v>100</v>
      </c>
      <c r="J14" s="19">
        <v>114</v>
      </c>
      <c r="K14" s="13">
        <f t="shared" si="2"/>
        <v>0.14000000000000001</v>
      </c>
      <c r="L14" s="15"/>
      <c r="M14" s="16">
        <v>811</v>
      </c>
      <c r="N14" s="16">
        <v>307</v>
      </c>
      <c r="O14" s="16">
        <v>249</v>
      </c>
      <c r="P14" s="17">
        <f t="shared" si="4"/>
        <v>0.90258939580764486</v>
      </c>
      <c r="Q14" s="17">
        <f t="shared" si="3"/>
        <v>0.85342019543973946</v>
      </c>
      <c r="R14" s="18">
        <f t="shared" si="5"/>
        <v>0.45783132530120479</v>
      </c>
    </row>
    <row r="15" spans="1:18" x14ac:dyDescent="0.25">
      <c r="A15" s="110" t="s">
        <v>10</v>
      </c>
      <c r="B15" s="111"/>
      <c r="C15" s="21">
        <f>C7+C14</f>
        <v>3738</v>
      </c>
      <c r="D15" s="22">
        <f>D7+D14</f>
        <v>3697</v>
      </c>
      <c r="E15" s="23">
        <f t="shared" si="0"/>
        <v>-1.0968432316746924E-2</v>
      </c>
      <c r="F15" s="21">
        <f t="shared" ref="F15:G15" si="6">F7+F14</f>
        <v>2617</v>
      </c>
      <c r="G15" s="21">
        <f t="shared" si="6"/>
        <v>2557</v>
      </c>
      <c r="H15" s="24">
        <f t="shared" si="1"/>
        <v>-2.2927015666794039E-2</v>
      </c>
      <c r="I15" s="21">
        <f t="shared" ref="I15:J15" si="7">I7+I14</f>
        <v>1030</v>
      </c>
      <c r="J15" s="21">
        <f t="shared" si="7"/>
        <v>1030</v>
      </c>
      <c r="K15" s="23">
        <f t="shared" si="2"/>
        <v>0</v>
      </c>
      <c r="L15" s="25"/>
      <c r="M15" s="26">
        <f>M7+M14</f>
        <v>4573</v>
      </c>
      <c r="N15" s="26">
        <f>N7+N14</f>
        <v>3233</v>
      </c>
      <c r="O15" s="26">
        <f>O7+O14</f>
        <v>2047</v>
      </c>
      <c r="P15" s="27">
        <f t="shared" si="4"/>
        <v>0.80844084845834241</v>
      </c>
      <c r="Q15" s="27">
        <f t="shared" si="3"/>
        <v>0.79090627899783483</v>
      </c>
      <c r="R15" s="28">
        <f t="shared" si="5"/>
        <v>0.50317537860283346</v>
      </c>
    </row>
    <row r="16" spans="1:18" x14ac:dyDescent="0.25">
      <c r="A16" s="112" t="s">
        <v>11</v>
      </c>
      <c r="B16" s="113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99" t="s">
        <v>3</v>
      </c>
      <c r="B17" s="100"/>
      <c r="C17" s="12">
        <v>2088</v>
      </c>
      <c r="D17" s="12">
        <v>2120</v>
      </c>
      <c r="E17" s="13">
        <f t="shared" ref="E17:E25" si="8">(D17-C17)/C17</f>
        <v>1.532567049808429E-2</v>
      </c>
      <c r="F17" s="12">
        <v>1576</v>
      </c>
      <c r="G17" s="12">
        <v>1542</v>
      </c>
      <c r="H17" s="14">
        <f t="shared" ref="H17:H25" si="9">(G17-F17)/F17</f>
        <v>-2.1573604060913704E-2</v>
      </c>
      <c r="I17" s="12">
        <v>636</v>
      </c>
      <c r="J17" s="12">
        <v>646</v>
      </c>
      <c r="K17" s="14">
        <f t="shared" ref="K17:K25" si="10">(J17-I17)/I17</f>
        <v>1.5723270440251572E-2</v>
      </c>
      <c r="L17" s="15"/>
      <c r="M17" s="12">
        <v>2357</v>
      </c>
      <c r="N17" s="12">
        <v>1665</v>
      </c>
      <c r="O17" s="12">
        <v>1051</v>
      </c>
      <c r="P17" s="17">
        <f t="shared" ref="P17" si="11">D17/M17</f>
        <v>0.89944845142129826</v>
      </c>
      <c r="Q17" s="17">
        <f t="shared" ref="Q17:Q25" si="12">G17/N17</f>
        <v>0.9261261261261261</v>
      </c>
      <c r="R17" s="18">
        <f t="shared" ref="R17:R25" si="13">J17/O17</f>
        <v>0.61465271170313984</v>
      </c>
    </row>
    <row r="18" spans="1:18" x14ac:dyDescent="0.25">
      <c r="A18" s="106" t="s">
        <v>4</v>
      </c>
      <c r="B18" s="107"/>
      <c r="C18" s="19">
        <v>358</v>
      </c>
      <c r="D18" s="19">
        <v>392</v>
      </c>
      <c r="E18" s="13">
        <f t="shared" si="8"/>
        <v>9.4972067039106142E-2</v>
      </c>
      <c r="F18" s="19">
        <v>252</v>
      </c>
      <c r="G18" s="19">
        <v>257</v>
      </c>
      <c r="H18" s="14">
        <f t="shared" si="9"/>
        <v>1.984126984126984E-2</v>
      </c>
      <c r="I18" s="19">
        <v>123</v>
      </c>
      <c r="J18" s="19">
        <v>130</v>
      </c>
      <c r="K18" s="14">
        <f t="shared" si="10"/>
        <v>5.6910569105691054E-2</v>
      </c>
      <c r="L18" s="15"/>
      <c r="M18" s="19">
        <v>366</v>
      </c>
      <c r="N18" s="19">
        <v>228</v>
      </c>
      <c r="O18" s="19">
        <v>147</v>
      </c>
      <c r="P18" s="17">
        <f>D18/M18</f>
        <v>1.0710382513661203</v>
      </c>
      <c r="Q18" s="17">
        <f t="shared" si="12"/>
        <v>1.1271929824561404</v>
      </c>
      <c r="R18" s="18">
        <f t="shared" si="13"/>
        <v>0.88435374149659862</v>
      </c>
    </row>
    <row r="19" spans="1:18" x14ac:dyDescent="0.25">
      <c r="A19" s="106" t="s">
        <v>48</v>
      </c>
      <c r="B19" s="107"/>
      <c r="C19" s="19">
        <v>299</v>
      </c>
      <c r="D19" s="19">
        <v>339</v>
      </c>
      <c r="E19" s="13">
        <f t="shared" si="8"/>
        <v>0.13377926421404682</v>
      </c>
      <c r="F19" s="19">
        <v>202</v>
      </c>
      <c r="G19" s="19">
        <v>226</v>
      </c>
      <c r="H19" s="14">
        <f t="shared" si="9"/>
        <v>0.11881188118811881</v>
      </c>
      <c r="I19" s="19">
        <v>106</v>
      </c>
      <c r="J19" s="19">
        <v>124</v>
      </c>
      <c r="K19" s="14">
        <f t="shared" si="10"/>
        <v>0.16981132075471697</v>
      </c>
      <c r="L19" s="15"/>
      <c r="M19" s="19">
        <v>304</v>
      </c>
      <c r="N19" s="19">
        <v>180</v>
      </c>
      <c r="O19" s="19">
        <v>126</v>
      </c>
      <c r="P19" s="17">
        <f t="shared" ref="P19:P25" si="14">D19/M19</f>
        <v>1.1151315789473684</v>
      </c>
      <c r="Q19" s="17">
        <f t="shared" si="12"/>
        <v>1.2555555555555555</v>
      </c>
      <c r="R19" s="18">
        <f t="shared" si="13"/>
        <v>0.98412698412698407</v>
      </c>
    </row>
    <row r="20" spans="1:18" x14ac:dyDescent="0.25">
      <c r="A20" s="106" t="s">
        <v>5</v>
      </c>
      <c r="B20" s="107"/>
      <c r="C20" s="19">
        <v>1453</v>
      </c>
      <c r="D20" s="19">
        <v>1454</v>
      </c>
      <c r="E20" s="13">
        <f t="shared" si="8"/>
        <v>6.8823124569855469E-4</v>
      </c>
      <c r="F20" s="19">
        <v>1076</v>
      </c>
      <c r="G20" s="19">
        <v>1039</v>
      </c>
      <c r="H20" s="14">
        <f t="shared" si="9"/>
        <v>-3.4386617100371747E-2</v>
      </c>
      <c r="I20" s="19">
        <v>421</v>
      </c>
      <c r="J20" s="19">
        <v>412</v>
      </c>
      <c r="K20" s="14">
        <f t="shared" si="10"/>
        <v>-2.1377672209026127E-2</v>
      </c>
      <c r="L20" s="15"/>
      <c r="M20" s="19">
        <v>1518</v>
      </c>
      <c r="N20" s="19">
        <v>1004</v>
      </c>
      <c r="O20" s="19">
        <v>605</v>
      </c>
      <c r="P20" s="17">
        <f t="shared" si="14"/>
        <v>0.95783926218708826</v>
      </c>
      <c r="Q20" s="17">
        <f t="shared" si="12"/>
        <v>1.0348605577689243</v>
      </c>
      <c r="R20" s="18">
        <f t="shared" si="13"/>
        <v>0.68099173553719006</v>
      </c>
    </row>
    <row r="21" spans="1:18" x14ac:dyDescent="0.25">
      <c r="A21" s="106" t="s">
        <v>6</v>
      </c>
      <c r="B21" s="107"/>
      <c r="C21" s="12">
        <v>112</v>
      </c>
      <c r="D21" s="12">
        <v>152</v>
      </c>
      <c r="E21" s="13">
        <f t="shared" si="8"/>
        <v>0.35714285714285715</v>
      </c>
      <c r="F21" s="12">
        <v>103</v>
      </c>
      <c r="G21" s="12">
        <v>141</v>
      </c>
      <c r="H21" s="14">
        <f t="shared" si="9"/>
        <v>0.36893203883495146</v>
      </c>
      <c r="I21" s="12">
        <v>48</v>
      </c>
      <c r="J21" s="12">
        <v>76</v>
      </c>
      <c r="K21" s="14">
        <f t="shared" si="10"/>
        <v>0.58333333333333337</v>
      </c>
      <c r="L21" s="15"/>
      <c r="M21" s="12">
        <v>204</v>
      </c>
      <c r="N21" s="12">
        <v>182</v>
      </c>
      <c r="O21" s="12">
        <v>139</v>
      </c>
      <c r="P21" s="17">
        <f t="shared" si="14"/>
        <v>0.74509803921568629</v>
      </c>
      <c r="Q21" s="17">
        <f t="shared" si="12"/>
        <v>0.77472527472527475</v>
      </c>
      <c r="R21" s="18">
        <f t="shared" si="13"/>
        <v>0.5467625899280576</v>
      </c>
    </row>
    <row r="22" spans="1:18" x14ac:dyDescent="0.25">
      <c r="A22" s="106" t="s">
        <v>7</v>
      </c>
      <c r="B22" s="107"/>
      <c r="C22" s="12">
        <v>464</v>
      </c>
      <c r="D22" s="12">
        <v>471</v>
      </c>
      <c r="E22" s="13">
        <f t="shared" si="8"/>
        <v>1.5086206896551725E-2</v>
      </c>
      <c r="F22" s="12">
        <v>343</v>
      </c>
      <c r="G22" s="12">
        <v>321</v>
      </c>
      <c r="H22" s="14">
        <f t="shared" si="9"/>
        <v>-6.4139941690962099E-2</v>
      </c>
      <c r="I22" s="12">
        <v>129</v>
      </c>
      <c r="J22" s="12">
        <v>133</v>
      </c>
      <c r="K22" s="14">
        <f t="shared" si="10"/>
        <v>3.1007751937984496E-2</v>
      </c>
      <c r="L22" s="15"/>
      <c r="M22" s="12">
        <v>577</v>
      </c>
      <c r="N22" s="12">
        <v>424</v>
      </c>
      <c r="O22" s="12">
        <v>257</v>
      </c>
      <c r="P22" s="17">
        <f t="shared" si="14"/>
        <v>0.81629116117850953</v>
      </c>
      <c r="Q22" s="17">
        <f t="shared" si="12"/>
        <v>0.75707547169811318</v>
      </c>
      <c r="R22" s="18">
        <f t="shared" si="13"/>
        <v>0.51750972762645919</v>
      </c>
    </row>
    <row r="23" spans="1:18" x14ac:dyDescent="0.25">
      <c r="A23" s="106" t="s">
        <v>8</v>
      </c>
      <c r="B23" s="107"/>
      <c r="C23" s="20">
        <v>59</v>
      </c>
      <c r="D23" s="20">
        <v>43</v>
      </c>
      <c r="E23" s="13">
        <f t="shared" si="8"/>
        <v>-0.2711864406779661</v>
      </c>
      <c r="F23" s="20">
        <v>54</v>
      </c>
      <c r="G23" s="20">
        <v>41</v>
      </c>
      <c r="H23" s="14">
        <f t="shared" si="9"/>
        <v>-0.24074074074074073</v>
      </c>
      <c r="I23" s="20">
        <v>38</v>
      </c>
      <c r="J23" s="20">
        <v>25</v>
      </c>
      <c r="K23" s="14">
        <f t="shared" si="10"/>
        <v>-0.34210526315789475</v>
      </c>
      <c r="L23" s="15"/>
      <c r="M23" s="20">
        <v>58</v>
      </c>
      <c r="N23" s="20">
        <v>55</v>
      </c>
      <c r="O23" s="20">
        <v>50</v>
      </c>
      <c r="P23" s="17">
        <f t="shared" si="14"/>
        <v>0.74137931034482762</v>
      </c>
      <c r="Q23" s="17">
        <f t="shared" si="12"/>
        <v>0.74545454545454548</v>
      </c>
      <c r="R23" s="18">
        <f t="shared" si="13"/>
        <v>0.5</v>
      </c>
    </row>
    <row r="24" spans="1:18" x14ac:dyDescent="0.25">
      <c r="A24" s="108" t="s">
        <v>9</v>
      </c>
      <c r="B24" s="109"/>
      <c r="C24" s="19">
        <v>782</v>
      </c>
      <c r="D24" s="19">
        <v>721</v>
      </c>
      <c r="E24" s="13">
        <f t="shared" si="8"/>
        <v>-7.8005115089514063E-2</v>
      </c>
      <c r="F24" s="19">
        <v>271</v>
      </c>
      <c r="G24" s="19">
        <v>254</v>
      </c>
      <c r="H24" s="14">
        <f t="shared" si="9"/>
        <v>-6.273062730627306E-2</v>
      </c>
      <c r="I24" s="19">
        <v>99</v>
      </c>
      <c r="J24" s="19">
        <v>109</v>
      </c>
      <c r="K24" s="14">
        <f t="shared" si="10"/>
        <v>0.10101010101010101</v>
      </c>
      <c r="L24" s="15"/>
      <c r="M24" s="19">
        <v>804</v>
      </c>
      <c r="N24" s="19">
        <v>303</v>
      </c>
      <c r="O24" s="19">
        <v>246</v>
      </c>
      <c r="P24" s="17">
        <f t="shared" si="14"/>
        <v>0.89676616915422891</v>
      </c>
      <c r="Q24" s="17">
        <f t="shared" si="12"/>
        <v>0.83828382838283833</v>
      </c>
      <c r="R24" s="18">
        <f t="shared" si="13"/>
        <v>0.44308943089430897</v>
      </c>
    </row>
    <row r="25" spans="1:18" x14ac:dyDescent="0.25">
      <c r="A25" s="110" t="s">
        <v>12</v>
      </c>
      <c r="B25" s="111"/>
      <c r="C25" s="36">
        <f>C17+C24</f>
        <v>2870</v>
      </c>
      <c r="D25" s="37">
        <f>D17+D24</f>
        <v>2841</v>
      </c>
      <c r="E25" s="23">
        <f t="shared" si="8"/>
        <v>-1.0104529616724738E-2</v>
      </c>
      <c r="F25" s="36">
        <f>F17+F24</f>
        <v>1847</v>
      </c>
      <c r="G25" s="36">
        <f>G17+G24</f>
        <v>1796</v>
      </c>
      <c r="H25" s="24">
        <f t="shared" si="9"/>
        <v>-2.7612344342176503E-2</v>
      </c>
      <c r="I25" s="36">
        <f t="shared" ref="I25:J25" si="15">I17+I24</f>
        <v>735</v>
      </c>
      <c r="J25" s="36">
        <f t="shared" si="15"/>
        <v>755</v>
      </c>
      <c r="K25" s="23">
        <f t="shared" si="10"/>
        <v>2.7210884353741496E-2</v>
      </c>
      <c r="L25" s="25"/>
      <c r="M25" s="38">
        <f>M17+M24</f>
        <v>3161</v>
      </c>
      <c r="N25" s="38">
        <f>N17+N24</f>
        <v>1968</v>
      </c>
      <c r="O25" s="38">
        <f>O17+O24</f>
        <v>1297</v>
      </c>
      <c r="P25" s="27">
        <f t="shared" si="14"/>
        <v>0.89876621322366335</v>
      </c>
      <c r="Q25" s="27">
        <f t="shared" si="12"/>
        <v>0.91260162601626016</v>
      </c>
      <c r="R25" s="28">
        <f t="shared" si="13"/>
        <v>0.58211256746337703</v>
      </c>
    </row>
    <row r="26" spans="1:18" ht="15" customHeight="1" x14ac:dyDescent="0.25">
      <c r="A26" s="116" t="s">
        <v>13</v>
      </c>
      <c r="B26" s="117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18" t="s">
        <v>14</v>
      </c>
      <c r="B27" s="47" t="s">
        <v>15</v>
      </c>
      <c r="C27" s="19">
        <v>412</v>
      </c>
      <c r="D27" s="48">
        <v>407</v>
      </c>
      <c r="E27" s="13">
        <f t="shared" ref="E27:E65" si="16">(D27-C27)/C27</f>
        <v>-1.2135922330097087E-2</v>
      </c>
      <c r="F27" s="19">
        <v>317</v>
      </c>
      <c r="G27" s="19">
        <v>301</v>
      </c>
      <c r="H27" s="14">
        <f t="shared" ref="H27:H52" si="17">(G27-F27)/F27</f>
        <v>-5.0473186119873815E-2</v>
      </c>
      <c r="I27" s="19">
        <v>137</v>
      </c>
      <c r="J27" s="19">
        <v>134</v>
      </c>
      <c r="K27" s="13">
        <f t="shared" ref="K27:K28" si="18">(J27-I27)/I27</f>
        <v>-2.1897810218978103E-2</v>
      </c>
      <c r="L27" s="49"/>
      <c r="M27" s="50">
        <v>435</v>
      </c>
      <c r="N27" s="50">
        <v>288</v>
      </c>
      <c r="O27" s="51">
        <v>173</v>
      </c>
      <c r="P27" s="17">
        <f t="shared" ref="P27:P65" si="19">D27/M27</f>
        <v>0.93563218390804592</v>
      </c>
      <c r="Q27" s="17">
        <f t="shared" ref="Q27:Q65" si="20">G27/N27</f>
        <v>1.0451388888888888</v>
      </c>
      <c r="R27" s="18">
        <f t="shared" ref="R27:R65" si="21">J27/O27</f>
        <v>0.77456647398843925</v>
      </c>
    </row>
    <row r="28" spans="1:18" x14ac:dyDescent="0.25">
      <c r="A28" s="119"/>
      <c r="B28" s="52" t="s">
        <v>16</v>
      </c>
      <c r="C28" s="53">
        <v>557</v>
      </c>
      <c r="D28" s="54">
        <v>532</v>
      </c>
      <c r="E28" s="55">
        <f t="shared" si="16"/>
        <v>-4.4883303411131059E-2</v>
      </c>
      <c r="F28" s="53">
        <v>436</v>
      </c>
      <c r="G28" s="53">
        <v>395</v>
      </c>
      <c r="H28" s="56">
        <f t="shared" si="17"/>
        <v>-9.4036697247706427E-2</v>
      </c>
      <c r="I28" s="53">
        <v>175</v>
      </c>
      <c r="J28" s="53">
        <v>173</v>
      </c>
      <c r="K28" s="13">
        <f t="shared" si="18"/>
        <v>-1.1428571428571429E-2</v>
      </c>
      <c r="L28" s="57"/>
      <c r="M28" s="58">
        <v>605</v>
      </c>
      <c r="N28" s="58">
        <v>413</v>
      </c>
      <c r="O28" s="58">
        <v>235</v>
      </c>
      <c r="P28" s="17">
        <f t="shared" si="19"/>
        <v>0.87933884297520659</v>
      </c>
      <c r="Q28" s="17">
        <f t="shared" si="20"/>
        <v>0.95641646489104115</v>
      </c>
      <c r="R28" s="18">
        <f t="shared" si="21"/>
        <v>0.7361702127659574</v>
      </c>
    </row>
    <row r="29" spans="1:18" s="68" customFormat="1" ht="15.75" thickBot="1" x14ac:dyDescent="0.3">
      <c r="A29" s="120"/>
      <c r="B29" s="59" t="s">
        <v>17</v>
      </c>
      <c r="C29" s="60">
        <v>121</v>
      </c>
      <c r="D29" s="61">
        <v>116</v>
      </c>
      <c r="E29" s="62">
        <f t="shared" si="16"/>
        <v>-4.1322314049586778E-2</v>
      </c>
      <c r="F29" s="60">
        <v>48</v>
      </c>
      <c r="G29" s="60">
        <v>38</v>
      </c>
      <c r="H29" s="63">
        <f t="shared" si="17"/>
        <v>-0.20833333333333334</v>
      </c>
      <c r="I29" s="60">
        <v>6</v>
      </c>
      <c r="J29" s="60">
        <v>8</v>
      </c>
      <c r="K29" s="62">
        <f>(J29-I29)/I29</f>
        <v>0.33333333333333331</v>
      </c>
      <c r="L29" s="64"/>
      <c r="M29" s="65">
        <v>122</v>
      </c>
      <c r="N29" s="65">
        <v>44</v>
      </c>
      <c r="O29" s="65">
        <v>31</v>
      </c>
      <c r="P29" s="66">
        <f t="shared" si="19"/>
        <v>0.95081967213114749</v>
      </c>
      <c r="Q29" s="66">
        <f t="shared" si="20"/>
        <v>0.86363636363636365</v>
      </c>
      <c r="R29" s="67">
        <f t="shared" si="21"/>
        <v>0.25806451612903225</v>
      </c>
    </row>
    <row r="30" spans="1:18" ht="15.75" thickBot="1" x14ac:dyDescent="0.3">
      <c r="A30" s="114" t="s">
        <v>18</v>
      </c>
      <c r="B30" s="69" t="s">
        <v>15</v>
      </c>
      <c r="C30" s="70">
        <v>280</v>
      </c>
      <c r="D30" s="71">
        <v>240</v>
      </c>
      <c r="E30" s="72">
        <f t="shared" si="16"/>
        <v>-0.14285714285714285</v>
      </c>
      <c r="F30" s="70">
        <v>199</v>
      </c>
      <c r="G30" s="70">
        <v>149</v>
      </c>
      <c r="H30" s="73">
        <f t="shared" si="17"/>
        <v>-0.25125628140703515</v>
      </c>
      <c r="I30" s="53">
        <v>67</v>
      </c>
      <c r="J30" s="53">
        <v>60</v>
      </c>
      <c r="K30" s="72">
        <f t="shared" ref="K30:K65" si="22">(J30-I30)/I30</f>
        <v>-0.1044776119402985</v>
      </c>
      <c r="L30" s="74"/>
      <c r="M30" s="75">
        <v>299</v>
      </c>
      <c r="N30" s="75">
        <v>185</v>
      </c>
      <c r="O30" s="75">
        <v>95</v>
      </c>
      <c r="P30" s="76">
        <f t="shared" si="19"/>
        <v>0.80267558528428096</v>
      </c>
      <c r="Q30" s="76">
        <f t="shared" si="20"/>
        <v>0.80540540540540539</v>
      </c>
      <c r="R30" s="77">
        <f t="shared" si="21"/>
        <v>0.63157894736842102</v>
      </c>
    </row>
    <row r="31" spans="1:18" ht="15.75" thickBot="1" x14ac:dyDescent="0.3">
      <c r="A31" s="114"/>
      <c r="B31" s="52" t="s">
        <v>16</v>
      </c>
      <c r="C31" s="48">
        <v>410</v>
      </c>
      <c r="D31" s="48">
        <v>392</v>
      </c>
      <c r="E31" s="13">
        <f t="shared" si="16"/>
        <v>-4.3902439024390241E-2</v>
      </c>
      <c r="F31" s="19">
        <v>296</v>
      </c>
      <c r="G31" s="19">
        <v>260</v>
      </c>
      <c r="H31" s="14">
        <f t="shared" si="17"/>
        <v>-0.12162162162162163</v>
      </c>
      <c r="I31" s="19">
        <v>102</v>
      </c>
      <c r="J31" s="19">
        <v>114</v>
      </c>
      <c r="K31" s="13">
        <f t="shared" si="22"/>
        <v>0.11764705882352941</v>
      </c>
      <c r="L31" s="57"/>
      <c r="M31" s="50">
        <v>486</v>
      </c>
      <c r="N31" s="50">
        <v>329</v>
      </c>
      <c r="O31" s="50">
        <v>203</v>
      </c>
      <c r="P31" s="17">
        <f t="shared" si="19"/>
        <v>0.80658436213991769</v>
      </c>
      <c r="Q31" s="17">
        <f t="shared" si="20"/>
        <v>0.79027355623100304</v>
      </c>
      <c r="R31" s="18">
        <f t="shared" si="21"/>
        <v>0.56157635467980294</v>
      </c>
    </row>
    <row r="32" spans="1:18" ht="15.75" thickBot="1" x14ac:dyDescent="0.3">
      <c r="A32" s="115"/>
      <c r="B32" s="59" t="s">
        <v>17</v>
      </c>
      <c r="C32" s="60">
        <v>159</v>
      </c>
      <c r="D32" s="61">
        <v>104</v>
      </c>
      <c r="E32" s="62">
        <f t="shared" si="16"/>
        <v>-0.34591194968553457</v>
      </c>
      <c r="F32" s="60">
        <v>68</v>
      </c>
      <c r="G32" s="60">
        <v>50</v>
      </c>
      <c r="H32" s="63">
        <f t="shared" si="17"/>
        <v>-0.26470588235294118</v>
      </c>
      <c r="I32" s="60">
        <v>24</v>
      </c>
      <c r="J32" s="60">
        <v>18</v>
      </c>
      <c r="K32" s="62">
        <f t="shared" si="22"/>
        <v>-0.25</v>
      </c>
      <c r="L32" s="64"/>
      <c r="M32" s="65">
        <v>161</v>
      </c>
      <c r="N32" s="65">
        <v>71</v>
      </c>
      <c r="O32" s="65">
        <v>51</v>
      </c>
      <c r="P32" s="66">
        <f t="shared" si="19"/>
        <v>0.64596273291925466</v>
      </c>
      <c r="Q32" s="66">
        <f t="shared" si="20"/>
        <v>0.70422535211267601</v>
      </c>
      <c r="R32" s="67">
        <f t="shared" si="21"/>
        <v>0.35294117647058826</v>
      </c>
    </row>
    <row r="33" spans="1:18" ht="15.75" thickBot="1" x14ac:dyDescent="0.3">
      <c r="A33" s="114" t="s">
        <v>19</v>
      </c>
      <c r="B33" s="69" t="s">
        <v>15</v>
      </c>
      <c r="C33" s="70">
        <v>331</v>
      </c>
      <c r="D33" s="71">
        <v>358</v>
      </c>
      <c r="E33" s="72">
        <f t="shared" si="16"/>
        <v>8.1570996978851965E-2</v>
      </c>
      <c r="F33" s="70">
        <v>239</v>
      </c>
      <c r="G33" s="70">
        <v>266</v>
      </c>
      <c r="H33" s="73">
        <f t="shared" si="17"/>
        <v>0.11297071129707113</v>
      </c>
      <c r="I33" s="53">
        <v>80</v>
      </c>
      <c r="J33" s="53">
        <v>86</v>
      </c>
      <c r="K33" s="72">
        <f t="shared" si="22"/>
        <v>7.4999999999999997E-2</v>
      </c>
      <c r="L33" s="74"/>
      <c r="M33" s="75">
        <v>343</v>
      </c>
      <c r="N33" s="75">
        <v>232</v>
      </c>
      <c r="O33" s="75">
        <v>132</v>
      </c>
      <c r="P33" s="76">
        <f t="shared" si="19"/>
        <v>1.0437317784256559</v>
      </c>
      <c r="Q33" s="76">
        <f t="shared" si="20"/>
        <v>1.146551724137931</v>
      </c>
      <c r="R33" s="77">
        <f t="shared" si="21"/>
        <v>0.65151515151515149</v>
      </c>
    </row>
    <row r="34" spans="1:18" ht="15.75" thickBot="1" x14ac:dyDescent="0.3">
      <c r="A34" s="114"/>
      <c r="B34" s="52" t="s">
        <v>16</v>
      </c>
      <c r="C34" s="48">
        <v>469</v>
      </c>
      <c r="D34" s="48">
        <v>506</v>
      </c>
      <c r="E34" s="13">
        <f t="shared" si="16"/>
        <v>7.8891257995735611E-2</v>
      </c>
      <c r="F34" s="19">
        <v>342</v>
      </c>
      <c r="G34" s="19">
        <v>368</v>
      </c>
      <c r="H34" s="14">
        <f t="shared" si="17"/>
        <v>7.6023391812865493E-2</v>
      </c>
      <c r="I34" s="19">
        <v>117</v>
      </c>
      <c r="J34" s="19">
        <v>128</v>
      </c>
      <c r="K34" s="13">
        <f t="shared" si="22"/>
        <v>9.4017094017094016E-2</v>
      </c>
      <c r="L34" s="57"/>
      <c r="M34" s="50">
        <v>519</v>
      </c>
      <c r="N34" s="50">
        <v>367</v>
      </c>
      <c r="O34" s="50">
        <v>218</v>
      </c>
      <c r="P34" s="17">
        <f t="shared" si="19"/>
        <v>0.97495183044315992</v>
      </c>
      <c r="Q34" s="17">
        <f t="shared" si="20"/>
        <v>1.0027247956403269</v>
      </c>
      <c r="R34" s="18">
        <f t="shared" si="21"/>
        <v>0.58715596330275233</v>
      </c>
    </row>
    <row r="35" spans="1:18" ht="15.75" thickBot="1" x14ac:dyDescent="0.3">
      <c r="A35" s="115"/>
      <c r="B35" s="59" t="s">
        <v>17</v>
      </c>
      <c r="C35" s="60">
        <v>253</v>
      </c>
      <c r="D35" s="61">
        <v>223</v>
      </c>
      <c r="E35" s="62">
        <f t="shared" si="16"/>
        <v>-0.11857707509881422</v>
      </c>
      <c r="F35" s="60">
        <v>55</v>
      </c>
      <c r="G35" s="60">
        <v>39</v>
      </c>
      <c r="H35" s="63">
        <f t="shared" si="17"/>
        <v>-0.29090909090909089</v>
      </c>
      <c r="I35" s="60">
        <v>17</v>
      </c>
      <c r="J35" s="60">
        <v>10</v>
      </c>
      <c r="K35" s="62">
        <f t="shared" si="22"/>
        <v>-0.41176470588235292</v>
      </c>
      <c r="L35" s="64"/>
      <c r="M35" s="65">
        <v>256</v>
      </c>
      <c r="N35" s="65">
        <v>60</v>
      </c>
      <c r="O35" s="65">
        <v>52</v>
      </c>
      <c r="P35" s="66">
        <f t="shared" si="19"/>
        <v>0.87109375</v>
      </c>
      <c r="Q35" s="66">
        <f t="shared" si="20"/>
        <v>0.65</v>
      </c>
      <c r="R35" s="67">
        <f t="shared" si="21"/>
        <v>0.19230769230769232</v>
      </c>
    </row>
    <row r="36" spans="1:18" ht="15.75" thickBot="1" x14ac:dyDescent="0.3">
      <c r="A36" s="114" t="s">
        <v>20</v>
      </c>
      <c r="B36" s="69" t="s">
        <v>15</v>
      </c>
      <c r="C36" s="71">
        <v>209</v>
      </c>
      <c r="D36" s="71">
        <v>205</v>
      </c>
      <c r="E36" s="72">
        <f t="shared" si="16"/>
        <v>-1.9138755980861243E-2</v>
      </c>
      <c r="F36" s="70">
        <v>162</v>
      </c>
      <c r="G36" s="70">
        <v>149</v>
      </c>
      <c r="H36" s="73">
        <f t="shared" si="17"/>
        <v>-8.0246913580246909E-2</v>
      </c>
      <c r="I36" s="53">
        <v>55</v>
      </c>
      <c r="J36" s="53">
        <v>51</v>
      </c>
      <c r="K36" s="72">
        <f t="shared" si="22"/>
        <v>-7.2727272727272724E-2</v>
      </c>
      <c r="L36" s="74"/>
      <c r="M36" s="75">
        <v>212</v>
      </c>
      <c r="N36" s="75">
        <v>144</v>
      </c>
      <c r="O36" s="75">
        <v>94</v>
      </c>
      <c r="P36" s="76">
        <f t="shared" si="19"/>
        <v>0.96698113207547165</v>
      </c>
      <c r="Q36" s="76">
        <f t="shared" si="20"/>
        <v>1.0347222222222223</v>
      </c>
      <c r="R36" s="77">
        <f t="shared" si="21"/>
        <v>0.54255319148936165</v>
      </c>
    </row>
    <row r="37" spans="1:18" ht="15.75" thickBot="1" x14ac:dyDescent="0.3">
      <c r="A37" s="114"/>
      <c r="B37" s="52" t="s">
        <v>16</v>
      </c>
      <c r="C37" s="48">
        <v>300</v>
      </c>
      <c r="D37" s="48">
        <v>275</v>
      </c>
      <c r="E37" s="13">
        <f t="shared" si="16"/>
        <v>-8.3333333333333329E-2</v>
      </c>
      <c r="F37" s="19">
        <v>244</v>
      </c>
      <c r="G37" s="19">
        <v>213</v>
      </c>
      <c r="H37" s="14">
        <f t="shared" si="17"/>
        <v>-0.12704918032786885</v>
      </c>
      <c r="I37" s="19">
        <v>106</v>
      </c>
      <c r="J37" s="19">
        <v>82</v>
      </c>
      <c r="K37" s="13">
        <f t="shared" si="22"/>
        <v>-0.22641509433962265</v>
      </c>
      <c r="L37" s="57"/>
      <c r="M37" s="50">
        <v>324</v>
      </c>
      <c r="N37" s="50">
        <v>246</v>
      </c>
      <c r="O37" s="50">
        <v>177</v>
      </c>
      <c r="P37" s="17">
        <f t="shared" si="19"/>
        <v>0.84876543209876543</v>
      </c>
      <c r="Q37" s="17">
        <f t="shared" si="20"/>
        <v>0.86585365853658536</v>
      </c>
      <c r="R37" s="18">
        <f t="shared" si="21"/>
        <v>0.4632768361581921</v>
      </c>
    </row>
    <row r="38" spans="1:18" ht="15.75" thickBot="1" x14ac:dyDescent="0.3">
      <c r="A38" s="115"/>
      <c r="B38" s="59" t="s">
        <v>17</v>
      </c>
      <c r="C38" s="60">
        <v>43</v>
      </c>
      <c r="D38" s="61">
        <v>45</v>
      </c>
      <c r="E38" s="62">
        <f t="shared" si="16"/>
        <v>4.6511627906976744E-2</v>
      </c>
      <c r="F38" s="60">
        <v>13</v>
      </c>
      <c r="G38" s="60">
        <v>13</v>
      </c>
      <c r="H38" s="63">
        <f t="shared" si="17"/>
        <v>0</v>
      </c>
      <c r="I38" s="60">
        <v>9</v>
      </c>
      <c r="J38" s="60">
        <v>9</v>
      </c>
      <c r="K38" s="72">
        <f t="shared" si="22"/>
        <v>0</v>
      </c>
      <c r="L38" s="64"/>
      <c r="M38" s="65">
        <v>43</v>
      </c>
      <c r="N38" s="65">
        <v>14</v>
      </c>
      <c r="O38" s="65">
        <v>14</v>
      </c>
      <c r="P38" s="66">
        <f t="shared" si="19"/>
        <v>1.0465116279069768</v>
      </c>
      <c r="Q38" s="66">
        <f t="shared" si="20"/>
        <v>0.9285714285714286</v>
      </c>
      <c r="R38" s="67">
        <f t="shared" si="21"/>
        <v>0.6428571428571429</v>
      </c>
    </row>
    <row r="39" spans="1:18" ht="15.75" thickBot="1" x14ac:dyDescent="0.3">
      <c r="A39" s="114" t="s">
        <v>21</v>
      </c>
      <c r="B39" s="69" t="s">
        <v>15</v>
      </c>
      <c r="C39" s="71">
        <v>82</v>
      </c>
      <c r="D39" s="71">
        <v>72</v>
      </c>
      <c r="E39" s="72">
        <f t="shared" si="16"/>
        <v>-0.12195121951219512</v>
      </c>
      <c r="F39" s="70">
        <v>59</v>
      </c>
      <c r="G39" s="70">
        <v>50</v>
      </c>
      <c r="H39" s="73">
        <f t="shared" si="17"/>
        <v>-0.15254237288135594</v>
      </c>
      <c r="I39" s="53">
        <v>35</v>
      </c>
      <c r="J39" s="53">
        <v>25</v>
      </c>
      <c r="K39" s="13">
        <f t="shared" si="22"/>
        <v>-0.2857142857142857</v>
      </c>
      <c r="L39" s="74"/>
      <c r="M39" s="75">
        <v>82</v>
      </c>
      <c r="N39" s="75">
        <v>56</v>
      </c>
      <c r="O39" s="75">
        <v>42</v>
      </c>
      <c r="P39" s="76">
        <f t="shared" si="19"/>
        <v>0.87804878048780488</v>
      </c>
      <c r="Q39" s="76">
        <f t="shared" si="20"/>
        <v>0.8928571428571429</v>
      </c>
      <c r="R39" s="77">
        <f t="shared" si="21"/>
        <v>0.59523809523809523</v>
      </c>
    </row>
    <row r="40" spans="1:18" ht="15.75" thickBot="1" x14ac:dyDescent="0.3">
      <c r="A40" s="114"/>
      <c r="B40" s="52" t="s">
        <v>16</v>
      </c>
      <c r="C40" s="19">
        <v>112</v>
      </c>
      <c r="D40" s="48">
        <v>108</v>
      </c>
      <c r="E40" s="13">
        <f t="shared" si="16"/>
        <v>-3.5714285714285712E-2</v>
      </c>
      <c r="F40" s="19">
        <v>80</v>
      </c>
      <c r="G40" s="19">
        <v>76</v>
      </c>
      <c r="H40" s="14">
        <f t="shared" si="17"/>
        <v>-0.05</v>
      </c>
      <c r="I40" s="19">
        <v>43</v>
      </c>
      <c r="J40" s="19">
        <v>42</v>
      </c>
      <c r="K40" s="13">
        <f t="shared" si="22"/>
        <v>-2.3255813953488372E-2</v>
      </c>
      <c r="L40" s="57"/>
      <c r="M40" s="50">
        <v>120</v>
      </c>
      <c r="N40" s="50">
        <v>84</v>
      </c>
      <c r="O40" s="50">
        <v>60</v>
      </c>
      <c r="P40" s="17">
        <f t="shared" si="19"/>
        <v>0.9</v>
      </c>
      <c r="Q40" s="17">
        <f t="shared" si="20"/>
        <v>0.90476190476190477</v>
      </c>
      <c r="R40" s="18">
        <f t="shared" si="21"/>
        <v>0.7</v>
      </c>
    </row>
    <row r="41" spans="1:18" ht="15.75" thickBot="1" x14ac:dyDescent="0.3">
      <c r="A41" s="115"/>
      <c r="B41" s="59" t="s">
        <v>17</v>
      </c>
      <c r="C41" s="60">
        <v>57</v>
      </c>
      <c r="D41" s="61">
        <v>81</v>
      </c>
      <c r="E41" s="62">
        <f t="shared" si="16"/>
        <v>0.42105263157894735</v>
      </c>
      <c r="F41" s="60">
        <v>35</v>
      </c>
      <c r="G41" s="60">
        <v>50</v>
      </c>
      <c r="H41" s="63">
        <f t="shared" si="17"/>
        <v>0.42857142857142855</v>
      </c>
      <c r="I41" s="60">
        <v>17</v>
      </c>
      <c r="J41" s="60">
        <v>32</v>
      </c>
      <c r="K41" s="62">
        <f t="shared" si="22"/>
        <v>0.88235294117647056</v>
      </c>
      <c r="L41" s="64"/>
      <c r="M41" s="65">
        <v>66</v>
      </c>
      <c r="N41" s="65">
        <v>43</v>
      </c>
      <c r="O41" s="65">
        <v>39</v>
      </c>
      <c r="P41" s="66">
        <f t="shared" si="19"/>
        <v>1.2272727272727273</v>
      </c>
      <c r="Q41" s="66">
        <f t="shared" si="20"/>
        <v>1.1627906976744187</v>
      </c>
      <c r="R41" s="67">
        <f t="shared" si="21"/>
        <v>0.82051282051282048</v>
      </c>
    </row>
    <row r="42" spans="1:18" ht="15.75" thickBot="1" x14ac:dyDescent="0.3">
      <c r="A42" s="114" t="s">
        <v>22</v>
      </c>
      <c r="B42" s="69" t="s">
        <v>15</v>
      </c>
      <c r="C42" s="71">
        <v>15</v>
      </c>
      <c r="D42" s="71">
        <v>16</v>
      </c>
      <c r="E42" s="72">
        <f t="shared" si="16"/>
        <v>6.6666666666666666E-2</v>
      </c>
      <c r="F42" s="70">
        <v>14</v>
      </c>
      <c r="G42" s="70">
        <v>12</v>
      </c>
      <c r="H42" s="72">
        <f t="shared" si="17"/>
        <v>-0.14285714285714285</v>
      </c>
      <c r="I42" s="53">
        <v>5</v>
      </c>
      <c r="J42" s="53">
        <v>1</v>
      </c>
      <c r="K42" s="72">
        <f t="shared" si="22"/>
        <v>-0.8</v>
      </c>
      <c r="L42" s="74"/>
      <c r="M42" s="75">
        <v>17</v>
      </c>
      <c r="N42" s="75">
        <v>15</v>
      </c>
      <c r="O42" s="75">
        <v>10</v>
      </c>
      <c r="P42" s="76">
        <f t="shared" si="19"/>
        <v>0.94117647058823528</v>
      </c>
      <c r="Q42" s="76">
        <f t="shared" si="20"/>
        <v>0.8</v>
      </c>
      <c r="R42" s="77">
        <f t="shared" si="21"/>
        <v>0.1</v>
      </c>
    </row>
    <row r="43" spans="1:18" ht="15.75" thickBot="1" x14ac:dyDescent="0.3">
      <c r="A43" s="114"/>
      <c r="B43" s="52" t="s">
        <v>16</v>
      </c>
      <c r="C43" s="48">
        <v>27</v>
      </c>
      <c r="D43" s="48">
        <v>25</v>
      </c>
      <c r="E43" s="13">
        <f t="shared" si="16"/>
        <v>-7.407407407407407E-2</v>
      </c>
      <c r="F43" s="19">
        <v>22</v>
      </c>
      <c r="G43" s="19">
        <v>19</v>
      </c>
      <c r="H43" s="14">
        <f t="shared" si="17"/>
        <v>-0.13636363636363635</v>
      </c>
      <c r="I43" s="19">
        <v>10</v>
      </c>
      <c r="J43" s="19">
        <v>5</v>
      </c>
      <c r="K43" s="13">
        <f t="shared" si="22"/>
        <v>-0.5</v>
      </c>
      <c r="L43" s="57"/>
      <c r="M43" s="50">
        <v>30</v>
      </c>
      <c r="N43" s="50">
        <v>25</v>
      </c>
      <c r="O43" s="50">
        <v>17</v>
      </c>
      <c r="P43" s="17">
        <f t="shared" si="19"/>
        <v>0.83333333333333337</v>
      </c>
      <c r="Q43" s="17">
        <f t="shared" si="20"/>
        <v>0.76</v>
      </c>
      <c r="R43" s="18">
        <f t="shared" si="21"/>
        <v>0.29411764705882354</v>
      </c>
    </row>
    <row r="44" spans="1:18" ht="15.75" thickBot="1" x14ac:dyDescent="0.3">
      <c r="A44" s="115"/>
      <c r="B44" s="59" t="s">
        <v>17</v>
      </c>
      <c r="C44" s="60">
        <v>62</v>
      </c>
      <c r="D44" s="61">
        <v>55</v>
      </c>
      <c r="E44" s="62">
        <f t="shared" si="16"/>
        <v>-0.11290322580645161</v>
      </c>
      <c r="F44" s="60">
        <v>14</v>
      </c>
      <c r="G44" s="60">
        <v>14</v>
      </c>
      <c r="H44" s="63">
        <f t="shared" si="17"/>
        <v>0</v>
      </c>
      <c r="I44" s="60">
        <v>4</v>
      </c>
      <c r="J44" s="60">
        <v>4</v>
      </c>
      <c r="K44" s="72">
        <f t="shared" si="22"/>
        <v>0</v>
      </c>
      <c r="L44" s="64"/>
      <c r="M44" s="65">
        <v>62</v>
      </c>
      <c r="N44" s="65">
        <v>18</v>
      </c>
      <c r="O44" s="65">
        <v>18</v>
      </c>
      <c r="P44" s="66">
        <f t="shared" si="19"/>
        <v>0.88709677419354838</v>
      </c>
      <c r="Q44" s="66">
        <f t="shared" si="20"/>
        <v>0.77777777777777779</v>
      </c>
      <c r="R44" s="67">
        <f t="shared" si="21"/>
        <v>0.22222222222222221</v>
      </c>
    </row>
    <row r="45" spans="1:18" ht="15.75" thickBot="1" x14ac:dyDescent="0.3">
      <c r="A45" s="114" t="s">
        <v>23</v>
      </c>
      <c r="B45" s="69" t="s">
        <v>15</v>
      </c>
      <c r="C45" s="71">
        <v>113</v>
      </c>
      <c r="D45" s="71">
        <v>147</v>
      </c>
      <c r="E45" s="72">
        <f t="shared" si="16"/>
        <v>0.30088495575221241</v>
      </c>
      <c r="F45" s="70">
        <v>76</v>
      </c>
      <c r="G45" s="70">
        <v>103</v>
      </c>
      <c r="H45" s="73">
        <f t="shared" si="17"/>
        <v>0.35526315789473684</v>
      </c>
      <c r="I45" s="53">
        <v>37</v>
      </c>
      <c r="J45" s="53">
        <v>51</v>
      </c>
      <c r="K45" s="72">
        <f t="shared" si="22"/>
        <v>0.3783783783783784</v>
      </c>
      <c r="L45" s="74"/>
      <c r="M45" s="75">
        <v>120</v>
      </c>
      <c r="N45" s="75">
        <v>75</v>
      </c>
      <c r="O45" s="75">
        <v>53</v>
      </c>
      <c r="P45" s="76">
        <f t="shared" si="19"/>
        <v>1.2250000000000001</v>
      </c>
      <c r="Q45" s="76">
        <f t="shared" si="20"/>
        <v>1.3733333333333333</v>
      </c>
      <c r="R45" s="77">
        <f t="shared" si="21"/>
        <v>0.96226415094339623</v>
      </c>
    </row>
    <row r="46" spans="1:18" ht="15.75" thickBot="1" x14ac:dyDescent="0.3">
      <c r="A46" s="114"/>
      <c r="B46" s="52" t="s">
        <v>16</v>
      </c>
      <c r="C46" s="48">
        <v>197</v>
      </c>
      <c r="D46" s="48">
        <v>266</v>
      </c>
      <c r="E46" s="13">
        <f t="shared" si="16"/>
        <v>0.35025380710659898</v>
      </c>
      <c r="F46" s="19">
        <v>142</v>
      </c>
      <c r="G46" s="19">
        <v>197</v>
      </c>
      <c r="H46" s="14">
        <f t="shared" si="17"/>
        <v>0.38732394366197181</v>
      </c>
      <c r="I46" s="19">
        <v>75</v>
      </c>
      <c r="J46" s="19">
        <v>96</v>
      </c>
      <c r="K46" s="13">
        <f t="shared" si="22"/>
        <v>0.28000000000000003</v>
      </c>
      <c r="L46" s="57"/>
      <c r="M46" s="50">
        <v>256</v>
      </c>
      <c r="N46" s="50">
        <v>187</v>
      </c>
      <c r="O46" s="50">
        <v>131</v>
      </c>
      <c r="P46" s="17">
        <f t="shared" si="19"/>
        <v>1.0390625</v>
      </c>
      <c r="Q46" s="17">
        <f t="shared" si="20"/>
        <v>1.053475935828877</v>
      </c>
      <c r="R46" s="18">
        <f t="shared" si="21"/>
        <v>0.73282442748091603</v>
      </c>
    </row>
    <row r="47" spans="1:18" ht="15.75" thickBot="1" x14ac:dyDescent="0.3">
      <c r="A47" s="115"/>
      <c r="B47" s="59" t="s">
        <v>17</v>
      </c>
      <c r="C47" s="60">
        <v>66</v>
      </c>
      <c r="D47" s="61">
        <v>77</v>
      </c>
      <c r="E47" s="62">
        <f t="shared" si="16"/>
        <v>0.16666666666666666</v>
      </c>
      <c r="F47" s="60">
        <v>30</v>
      </c>
      <c r="G47" s="60">
        <v>43</v>
      </c>
      <c r="H47" s="63">
        <f t="shared" si="17"/>
        <v>0.43333333333333335</v>
      </c>
      <c r="I47" s="60">
        <v>18</v>
      </c>
      <c r="J47" s="60">
        <v>26</v>
      </c>
      <c r="K47" s="62">
        <f t="shared" si="22"/>
        <v>0.44444444444444442</v>
      </c>
      <c r="L47" s="64"/>
      <c r="M47" s="65">
        <v>73</v>
      </c>
      <c r="N47" s="65">
        <v>45</v>
      </c>
      <c r="O47" s="65">
        <v>34</v>
      </c>
      <c r="P47" s="66">
        <f t="shared" si="19"/>
        <v>1.0547945205479452</v>
      </c>
      <c r="Q47" s="66">
        <f t="shared" si="20"/>
        <v>0.9555555555555556</v>
      </c>
      <c r="R47" s="67">
        <f t="shared" si="21"/>
        <v>0.76470588235294112</v>
      </c>
    </row>
    <row r="48" spans="1:18" ht="15.75" thickBot="1" x14ac:dyDescent="0.3">
      <c r="A48" s="114" t="s">
        <v>32</v>
      </c>
      <c r="B48" s="69" t="s">
        <v>15</v>
      </c>
      <c r="C48" s="71">
        <v>11</v>
      </c>
      <c r="D48" s="71">
        <v>9</v>
      </c>
      <c r="E48" s="72">
        <f t="shared" si="16"/>
        <v>-0.18181818181818182</v>
      </c>
      <c r="F48" s="70">
        <v>10</v>
      </c>
      <c r="G48" s="70">
        <v>9</v>
      </c>
      <c r="H48" s="73">
        <f t="shared" si="17"/>
        <v>-0.1</v>
      </c>
      <c r="I48" s="53">
        <v>5</v>
      </c>
      <c r="J48" s="53">
        <v>4</v>
      </c>
      <c r="K48" s="72">
        <f t="shared" si="22"/>
        <v>-0.2</v>
      </c>
      <c r="L48" s="74"/>
      <c r="M48" s="75">
        <v>10</v>
      </c>
      <c r="N48" s="75">
        <v>9</v>
      </c>
      <c r="O48" s="75">
        <v>6</v>
      </c>
      <c r="P48" s="76">
        <f t="shared" si="19"/>
        <v>0.9</v>
      </c>
      <c r="Q48" s="76">
        <f t="shared" si="20"/>
        <v>1</v>
      </c>
      <c r="R48" s="77">
        <v>0</v>
      </c>
    </row>
    <row r="49" spans="1:18" ht="15.75" thickBot="1" x14ac:dyDescent="0.3">
      <c r="A49" s="114"/>
      <c r="B49" s="52" t="s">
        <v>16</v>
      </c>
      <c r="C49" s="19">
        <v>16</v>
      </c>
      <c r="D49" s="48">
        <v>16</v>
      </c>
      <c r="E49" s="13">
        <f t="shared" si="16"/>
        <v>0</v>
      </c>
      <c r="F49" s="19">
        <v>14</v>
      </c>
      <c r="G49" s="19">
        <v>14</v>
      </c>
      <c r="H49" s="14">
        <f t="shared" si="17"/>
        <v>0</v>
      </c>
      <c r="I49" s="19">
        <v>8</v>
      </c>
      <c r="J49" s="19">
        <v>6</v>
      </c>
      <c r="K49" s="13">
        <f t="shared" si="22"/>
        <v>-0.25</v>
      </c>
      <c r="L49" s="57"/>
      <c r="M49" s="50">
        <v>17</v>
      </c>
      <c r="N49" s="50">
        <v>14</v>
      </c>
      <c r="O49" s="50">
        <v>10</v>
      </c>
      <c r="P49" s="17">
        <f t="shared" si="19"/>
        <v>0.94117647058823528</v>
      </c>
      <c r="Q49" s="17">
        <f t="shared" si="20"/>
        <v>1</v>
      </c>
      <c r="R49" s="18">
        <f t="shared" si="21"/>
        <v>0.6</v>
      </c>
    </row>
    <row r="50" spans="1:18" ht="15.75" thickBot="1" x14ac:dyDescent="0.3">
      <c r="A50" s="115"/>
      <c r="B50" s="59" t="s">
        <v>17</v>
      </c>
      <c r="C50" s="60">
        <v>21</v>
      </c>
      <c r="D50" s="61">
        <v>20</v>
      </c>
      <c r="E50" s="62">
        <f t="shared" si="16"/>
        <v>-4.7619047619047616E-2</v>
      </c>
      <c r="F50" s="60">
        <v>8</v>
      </c>
      <c r="G50" s="60">
        <v>7</v>
      </c>
      <c r="H50" s="63">
        <f>(G50-F50)/F50</f>
        <v>-0.125</v>
      </c>
      <c r="I50" s="60">
        <v>4</v>
      </c>
      <c r="J50" s="60">
        <v>2</v>
      </c>
      <c r="K50" s="72">
        <f t="shared" si="22"/>
        <v>-0.5</v>
      </c>
      <c r="L50" s="64"/>
      <c r="M50" s="65">
        <v>21</v>
      </c>
      <c r="N50" s="65">
        <v>8</v>
      </c>
      <c r="O50" s="65">
        <v>7</v>
      </c>
      <c r="P50" s="66">
        <f t="shared" si="19"/>
        <v>0.95238095238095233</v>
      </c>
      <c r="Q50" s="66">
        <f t="shared" si="20"/>
        <v>0.875</v>
      </c>
      <c r="R50" s="67">
        <f t="shared" si="21"/>
        <v>0.2857142857142857</v>
      </c>
    </row>
    <row r="51" spans="1:18" ht="15.75" thickBot="1" x14ac:dyDescent="0.3">
      <c r="A51" s="115" t="s">
        <v>24</v>
      </c>
      <c r="B51" s="69" t="s">
        <v>15</v>
      </c>
      <c r="C51" s="70">
        <v>363</v>
      </c>
      <c r="D51" s="71">
        <v>380</v>
      </c>
      <c r="E51" s="72">
        <f>(D51-C51)/C51</f>
        <v>4.6831955922865015E-2</v>
      </c>
      <c r="F51" s="70">
        <v>328</v>
      </c>
      <c r="G51" s="70">
        <v>345</v>
      </c>
      <c r="H51" s="73">
        <f t="shared" si="17"/>
        <v>5.1829268292682924E-2</v>
      </c>
      <c r="I51" s="53">
        <v>105</v>
      </c>
      <c r="J51" s="53">
        <v>126</v>
      </c>
      <c r="K51" s="72">
        <f t="shared" si="22"/>
        <v>0.2</v>
      </c>
      <c r="L51" s="74"/>
      <c r="M51" s="75">
        <v>483</v>
      </c>
      <c r="N51" s="75">
        <v>426</v>
      </c>
      <c r="O51" s="75">
        <v>222</v>
      </c>
      <c r="P51" s="76">
        <f>D51/M51</f>
        <v>0.78674948240165632</v>
      </c>
      <c r="Q51" s="76">
        <f t="shared" si="20"/>
        <v>0.8098591549295775</v>
      </c>
      <c r="R51" s="77">
        <f t="shared" si="21"/>
        <v>0.56756756756756754</v>
      </c>
    </row>
    <row r="52" spans="1:18" ht="15.75" thickBot="1" x14ac:dyDescent="0.3">
      <c r="A52" s="115"/>
      <c r="B52" s="59" t="s">
        <v>16</v>
      </c>
      <c r="C52" s="60">
        <v>717</v>
      </c>
      <c r="D52" s="61">
        <v>659</v>
      </c>
      <c r="E52" s="62">
        <f>(D52-C52)/C52</f>
        <v>-8.0892608089260812E-2</v>
      </c>
      <c r="F52" s="60">
        <v>644</v>
      </c>
      <c r="G52" s="60">
        <v>600</v>
      </c>
      <c r="H52" s="63">
        <f t="shared" si="17"/>
        <v>-6.8322981366459631E-2</v>
      </c>
      <c r="I52" s="60">
        <v>244</v>
      </c>
      <c r="J52" s="60">
        <v>219</v>
      </c>
      <c r="K52" s="62">
        <f t="shared" si="22"/>
        <v>-0.10245901639344263</v>
      </c>
      <c r="L52" s="64"/>
      <c r="M52" s="65">
        <v>1149</v>
      </c>
      <c r="N52" s="65">
        <v>1033</v>
      </c>
      <c r="O52" s="65">
        <v>587</v>
      </c>
      <c r="P52" s="66">
        <f>D52/M52</f>
        <v>0.57354221061792865</v>
      </c>
      <c r="Q52" s="66">
        <f t="shared" si="20"/>
        <v>0.58083252662149076</v>
      </c>
      <c r="R52" s="67">
        <f t="shared" si="21"/>
        <v>0.37308347529812608</v>
      </c>
    </row>
    <row r="53" spans="1:18" ht="15.75" thickBot="1" x14ac:dyDescent="0.3">
      <c r="A53" s="114" t="s">
        <v>25</v>
      </c>
      <c r="B53" s="69" t="s">
        <v>15</v>
      </c>
      <c r="C53" s="70">
        <v>3</v>
      </c>
      <c r="D53" s="78">
        <v>12</v>
      </c>
      <c r="E53" s="72">
        <f t="shared" si="16"/>
        <v>3</v>
      </c>
      <c r="F53" s="70">
        <v>3</v>
      </c>
      <c r="G53" s="78">
        <v>7</v>
      </c>
      <c r="H53" s="72">
        <f>(G53-F53)/F53</f>
        <v>1.3333333333333333</v>
      </c>
      <c r="I53" s="53">
        <v>1</v>
      </c>
      <c r="J53" s="20">
        <v>1</v>
      </c>
      <c r="K53" s="72">
        <f t="shared" si="22"/>
        <v>0</v>
      </c>
      <c r="L53" s="74"/>
      <c r="M53" s="75">
        <v>4</v>
      </c>
      <c r="N53" s="75">
        <v>3</v>
      </c>
      <c r="O53" s="75">
        <v>2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115"/>
      <c r="B54" s="52" t="s">
        <v>16</v>
      </c>
      <c r="C54" s="19">
        <v>21</v>
      </c>
      <c r="D54" s="48">
        <v>29</v>
      </c>
      <c r="E54" s="13">
        <f t="shared" si="16"/>
        <v>0.38095238095238093</v>
      </c>
      <c r="F54" s="19">
        <v>14</v>
      </c>
      <c r="G54" s="19">
        <v>14</v>
      </c>
      <c r="H54" s="56">
        <f>(G54-F54)/F54</f>
        <v>0</v>
      </c>
      <c r="I54" s="19">
        <v>6</v>
      </c>
      <c r="J54" s="19">
        <v>5</v>
      </c>
      <c r="K54" s="13">
        <f t="shared" si="22"/>
        <v>-0.16666666666666666</v>
      </c>
      <c r="L54" s="57"/>
      <c r="M54" s="50">
        <v>31</v>
      </c>
      <c r="N54" s="50">
        <v>25</v>
      </c>
      <c r="O54" s="50">
        <v>21</v>
      </c>
      <c r="P54" s="17">
        <f t="shared" si="19"/>
        <v>0.93548387096774188</v>
      </c>
      <c r="Q54" s="17">
        <f t="shared" si="20"/>
        <v>0.56000000000000005</v>
      </c>
      <c r="R54" s="18">
        <f t="shared" si="21"/>
        <v>0.23809523809523808</v>
      </c>
    </row>
    <row r="55" spans="1:18" ht="15.75" thickBot="1" x14ac:dyDescent="0.3">
      <c r="A55" s="115"/>
      <c r="B55" s="59" t="s">
        <v>17</v>
      </c>
      <c r="C55" s="60">
        <v>7</v>
      </c>
      <c r="D55" s="61">
        <v>11</v>
      </c>
      <c r="E55" s="62">
        <f t="shared" si="16"/>
        <v>0.5714285714285714</v>
      </c>
      <c r="F55" s="60">
        <v>4</v>
      </c>
      <c r="G55" s="60">
        <v>8</v>
      </c>
      <c r="H55" s="63">
        <f>(G55-F55)/F55</f>
        <v>1</v>
      </c>
      <c r="I55" s="60">
        <v>1</v>
      </c>
      <c r="J55" s="60">
        <v>5</v>
      </c>
      <c r="K55" s="72">
        <f t="shared" si="22"/>
        <v>4</v>
      </c>
      <c r="L55" s="64"/>
      <c r="M55" s="65">
        <v>7</v>
      </c>
      <c r="N55" s="65">
        <v>4</v>
      </c>
      <c r="O55" s="65">
        <v>3</v>
      </c>
      <c r="P55" s="66">
        <f t="shared" si="19"/>
        <v>1.5714285714285714</v>
      </c>
      <c r="Q55" s="66">
        <f t="shared" si="20"/>
        <v>2</v>
      </c>
      <c r="R55" s="67">
        <f t="shared" si="21"/>
        <v>1.6666666666666667</v>
      </c>
    </row>
    <row r="56" spans="1:18" ht="15.75" thickBot="1" x14ac:dyDescent="0.3">
      <c r="A56" s="115" t="s">
        <v>26</v>
      </c>
      <c r="B56" s="69" t="s">
        <v>15</v>
      </c>
      <c r="C56" s="70">
        <v>4</v>
      </c>
      <c r="D56" s="71">
        <v>3</v>
      </c>
      <c r="E56" s="72">
        <f t="shared" si="16"/>
        <v>-0.25</v>
      </c>
      <c r="F56" s="70">
        <v>3</v>
      </c>
      <c r="G56" s="70">
        <v>1</v>
      </c>
      <c r="H56" s="72">
        <f>(G56-F56)/F56</f>
        <v>-0.66666666666666663</v>
      </c>
      <c r="I56" s="53">
        <v>2</v>
      </c>
      <c r="J56" s="53">
        <v>0</v>
      </c>
      <c r="K56" s="72">
        <f t="shared" si="22"/>
        <v>-1</v>
      </c>
      <c r="L56" s="79"/>
      <c r="M56" s="75">
        <v>24</v>
      </c>
      <c r="N56" s="75">
        <v>23</v>
      </c>
      <c r="O56" s="75">
        <v>9</v>
      </c>
      <c r="P56" s="76">
        <f t="shared" si="19"/>
        <v>0.125</v>
      </c>
      <c r="Q56" s="76">
        <f t="shared" si="20"/>
        <v>4.3478260869565216E-2</v>
      </c>
      <c r="R56" s="77">
        <f t="shared" si="21"/>
        <v>0</v>
      </c>
    </row>
    <row r="57" spans="1:18" ht="15.75" thickBot="1" x14ac:dyDescent="0.3">
      <c r="A57" s="115"/>
      <c r="B57" s="59" t="s">
        <v>16</v>
      </c>
      <c r="C57" s="60">
        <v>9</v>
      </c>
      <c r="D57" s="61">
        <v>9</v>
      </c>
      <c r="E57" s="62">
        <f t="shared" si="16"/>
        <v>0</v>
      </c>
      <c r="F57" s="60">
        <v>7</v>
      </c>
      <c r="G57" s="60">
        <v>7</v>
      </c>
      <c r="H57" s="62">
        <f t="shared" ref="H57:H65" si="23">(G57-F57)/F57</f>
        <v>0</v>
      </c>
      <c r="I57" s="60">
        <v>6</v>
      </c>
      <c r="J57" s="60">
        <v>3</v>
      </c>
      <c r="K57" s="62">
        <f t="shared" si="22"/>
        <v>-0.5</v>
      </c>
      <c r="L57" s="80"/>
      <c r="M57" s="65">
        <v>41</v>
      </c>
      <c r="N57" s="65">
        <v>39</v>
      </c>
      <c r="O57" s="65">
        <v>21</v>
      </c>
      <c r="P57" s="66">
        <f t="shared" si="19"/>
        <v>0.21951219512195122</v>
      </c>
      <c r="Q57" s="66">
        <f t="shared" si="20"/>
        <v>0.17948717948717949</v>
      </c>
      <c r="R57" s="67">
        <f t="shared" si="21"/>
        <v>0.14285714285714285</v>
      </c>
    </row>
    <row r="58" spans="1:18" ht="15.75" thickBot="1" x14ac:dyDescent="0.3">
      <c r="A58" s="115" t="s">
        <v>27</v>
      </c>
      <c r="B58" s="69" t="s">
        <v>15</v>
      </c>
      <c r="C58" s="70">
        <v>1</v>
      </c>
      <c r="D58" s="71">
        <v>0</v>
      </c>
      <c r="E58" s="72">
        <f t="shared" si="16"/>
        <v>-1</v>
      </c>
      <c r="F58" s="70">
        <v>1</v>
      </c>
      <c r="G58" s="70">
        <v>0</v>
      </c>
      <c r="H58" s="72">
        <f t="shared" si="23"/>
        <v>-1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1</v>
      </c>
      <c r="O58" s="75">
        <v>0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115"/>
      <c r="B59" s="59" t="s">
        <v>16</v>
      </c>
      <c r="C59" s="60">
        <v>3</v>
      </c>
      <c r="D59" s="61">
        <v>0</v>
      </c>
      <c r="E59" s="62">
        <f t="shared" si="16"/>
        <v>-1</v>
      </c>
      <c r="F59" s="60">
        <v>2</v>
      </c>
      <c r="G59" s="60">
        <v>0</v>
      </c>
      <c r="H59" s="62">
        <f t="shared" si="23"/>
        <v>-1</v>
      </c>
      <c r="I59" s="60">
        <v>1</v>
      </c>
      <c r="J59" s="60">
        <v>0</v>
      </c>
      <c r="K59" s="72">
        <f t="shared" si="22"/>
        <v>-1</v>
      </c>
      <c r="L59" s="80"/>
      <c r="M59" s="65">
        <v>7</v>
      </c>
      <c r="N59" s="65">
        <v>5</v>
      </c>
      <c r="O59" s="65">
        <v>3</v>
      </c>
      <c r="P59" s="66">
        <f t="shared" si="19"/>
        <v>0</v>
      </c>
      <c r="Q59" s="66">
        <f t="shared" si="20"/>
        <v>0</v>
      </c>
      <c r="R59" s="67">
        <f t="shared" si="21"/>
        <v>0</v>
      </c>
    </row>
    <row r="60" spans="1:18" ht="15.75" thickBot="1" x14ac:dyDescent="0.3">
      <c r="A60" s="115" t="s">
        <v>49</v>
      </c>
      <c r="B60" s="69" t="s">
        <v>15</v>
      </c>
      <c r="C60" s="70">
        <v>35</v>
      </c>
      <c r="D60" s="71">
        <v>24</v>
      </c>
      <c r="E60" s="72">
        <f>(D60-C60)/C60</f>
        <v>-0.31428571428571428</v>
      </c>
      <c r="F60" s="70">
        <v>32</v>
      </c>
      <c r="G60" s="70">
        <v>21</v>
      </c>
      <c r="H60" s="73">
        <f t="shared" si="23"/>
        <v>-0.34375</v>
      </c>
      <c r="I60" s="53">
        <v>12</v>
      </c>
      <c r="J60" s="53">
        <v>3</v>
      </c>
      <c r="K60" s="72">
        <f t="shared" si="22"/>
        <v>-0.75</v>
      </c>
      <c r="L60" s="79"/>
      <c r="M60" s="75">
        <v>52</v>
      </c>
      <c r="N60" s="75">
        <v>48</v>
      </c>
      <c r="O60" s="75">
        <v>36</v>
      </c>
      <c r="P60" s="76">
        <f>D60/M60</f>
        <v>0.46153846153846156</v>
      </c>
      <c r="Q60" s="76">
        <f t="shared" si="20"/>
        <v>0.4375</v>
      </c>
      <c r="R60" s="77">
        <f t="shared" si="21"/>
        <v>8.3333333333333329E-2</v>
      </c>
    </row>
    <row r="61" spans="1:18" ht="15.75" thickBot="1" x14ac:dyDescent="0.3">
      <c r="A61" s="115"/>
      <c r="B61" s="59" t="s">
        <v>16</v>
      </c>
      <c r="C61" s="60">
        <v>67</v>
      </c>
      <c r="D61" s="61">
        <v>56</v>
      </c>
      <c r="E61" s="62">
        <f>(D61-C61)/C61</f>
        <v>-0.16417910447761194</v>
      </c>
      <c r="F61" s="60">
        <v>63</v>
      </c>
      <c r="G61" s="60">
        <v>51</v>
      </c>
      <c r="H61" s="63">
        <f t="shared" si="23"/>
        <v>-0.19047619047619047</v>
      </c>
      <c r="I61" s="60">
        <v>26</v>
      </c>
      <c r="J61" s="60">
        <v>8</v>
      </c>
      <c r="K61" s="62">
        <f t="shared" si="22"/>
        <v>-0.69230769230769229</v>
      </c>
      <c r="L61" s="80"/>
      <c r="M61" s="65">
        <v>112</v>
      </c>
      <c r="N61" s="65">
        <v>107</v>
      </c>
      <c r="O61" s="65">
        <v>78</v>
      </c>
      <c r="P61" s="66">
        <f>D61/M61</f>
        <v>0.5</v>
      </c>
      <c r="Q61" s="66">
        <f t="shared" si="20"/>
        <v>0.47663551401869159</v>
      </c>
      <c r="R61" s="67">
        <f t="shared" si="21"/>
        <v>0.10256410256410256</v>
      </c>
    </row>
    <row r="62" spans="1:18" ht="15.75" thickBot="1" x14ac:dyDescent="0.3">
      <c r="A62" s="115" t="s">
        <v>28</v>
      </c>
      <c r="B62" s="69" t="s">
        <v>15</v>
      </c>
      <c r="C62" s="70">
        <v>26</v>
      </c>
      <c r="D62" s="71">
        <v>47</v>
      </c>
      <c r="E62" s="72">
        <f t="shared" si="16"/>
        <v>0.80769230769230771</v>
      </c>
      <c r="F62" s="70">
        <v>23</v>
      </c>
      <c r="G62" s="70">
        <v>40</v>
      </c>
      <c r="H62" s="73">
        <f t="shared" si="23"/>
        <v>0.73913043478260865</v>
      </c>
      <c r="I62" s="53">
        <v>5</v>
      </c>
      <c r="J62" s="53">
        <v>21</v>
      </c>
      <c r="K62" s="72">
        <f t="shared" si="22"/>
        <v>3.2</v>
      </c>
      <c r="L62" s="79"/>
      <c r="M62" s="75">
        <v>34</v>
      </c>
      <c r="N62" s="75">
        <v>28</v>
      </c>
      <c r="O62" s="75">
        <v>18</v>
      </c>
      <c r="P62" s="76">
        <f t="shared" si="19"/>
        <v>1.3823529411764706</v>
      </c>
      <c r="Q62" s="76">
        <f t="shared" si="20"/>
        <v>1.4285714285714286</v>
      </c>
      <c r="R62" s="77">
        <f t="shared" si="21"/>
        <v>1.1666666666666667</v>
      </c>
    </row>
    <row r="63" spans="1:18" ht="15.75" thickBot="1" x14ac:dyDescent="0.3">
      <c r="A63" s="115"/>
      <c r="B63" s="59" t="s">
        <v>16</v>
      </c>
      <c r="C63" s="60">
        <v>36</v>
      </c>
      <c r="D63" s="61">
        <v>69</v>
      </c>
      <c r="E63" s="62">
        <f t="shared" si="16"/>
        <v>0.91666666666666663</v>
      </c>
      <c r="F63" s="60">
        <v>31</v>
      </c>
      <c r="G63" s="60">
        <v>60</v>
      </c>
      <c r="H63" s="63">
        <f t="shared" si="23"/>
        <v>0.93548387096774188</v>
      </c>
      <c r="I63" s="60">
        <v>9</v>
      </c>
      <c r="J63" s="60">
        <v>26</v>
      </c>
      <c r="K63" s="62">
        <f t="shared" si="22"/>
        <v>1.8888888888888888</v>
      </c>
      <c r="L63" s="80"/>
      <c r="M63" s="65">
        <v>54</v>
      </c>
      <c r="N63" s="65">
        <v>46</v>
      </c>
      <c r="O63" s="65">
        <v>32</v>
      </c>
      <c r="P63" s="66">
        <f t="shared" si="19"/>
        <v>1.2777777777777777</v>
      </c>
      <c r="Q63" s="66">
        <f t="shared" si="20"/>
        <v>1.3043478260869565</v>
      </c>
      <c r="R63" s="67">
        <f t="shared" si="21"/>
        <v>0.8125</v>
      </c>
    </row>
    <row r="64" spans="1:18" ht="15.75" thickBot="1" x14ac:dyDescent="0.3">
      <c r="A64" s="115" t="s">
        <v>29</v>
      </c>
      <c r="B64" s="69" t="s">
        <v>15</v>
      </c>
      <c r="C64" s="70">
        <v>3</v>
      </c>
      <c r="D64" s="71">
        <v>3</v>
      </c>
      <c r="E64" s="72">
        <f t="shared" si="16"/>
        <v>0</v>
      </c>
      <c r="F64" s="70">
        <v>3</v>
      </c>
      <c r="G64" s="70">
        <v>3</v>
      </c>
      <c r="H64" s="73">
        <f t="shared" si="23"/>
        <v>0</v>
      </c>
      <c r="I64" s="53">
        <v>1</v>
      </c>
      <c r="J64" s="53">
        <v>2</v>
      </c>
      <c r="K64" s="72">
        <f t="shared" si="22"/>
        <v>1</v>
      </c>
      <c r="L64" s="79"/>
      <c r="M64" s="75">
        <v>3</v>
      </c>
      <c r="N64" s="75">
        <v>2</v>
      </c>
      <c r="O64" s="75">
        <v>1</v>
      </c>
      <c r="P64" s="76">
        <f t="shared" si="19"/>
        <v>1</v>
      </c>
      <c r="Q64" s="76">
        <f t="shared" si="20"/>
        <v>1.5</v>
      </c>
      <c r="R64" s="77">
        <f t="shared" si="21"/>
        <v>2</v>
      </c>
    </row>
    <row r="65" spans="1:18" ht="15.75" thickBot="1" x14ac:dyDescent="0.3">
      <c r="A65" s="121"/>
      <c r="B65" s="59" t="s">
        <v>16</v>
      </c>
      <c r="C65" s="60">
        <v>8</v>
      </c>
      <c r="D65" s="61">
        <v>7</v>
      </c>
      <c r="E65" s="62">
        <f t="shared" si="16"/>
        <v>-0.125</v>
      </c>
      <c r="F65" s="60">
        <v>5</v>
      </c>
      <c r="G65" s="60">
        <v>5</v>
      </c>
      <c r="H65" s="63">
        <f t="shared" si="23"/>
        <v>0</v>
      </c>
      <c r="I65" s="60">
        <v>2</v>
      </c>
      <c r="J65" s="60">
        <v>2</v>
      </c>
      <c r="K65" s="72">
        <f t="shared" si="22"/>
        <v>0</v>
      </c>
      <c r="L65" s="80"/>
      <c r="M65" s="65">
        <v>11</v>
      </c>
      <c r="N65" s="65">
        <v>6</v>
      </c>
      <c r="O65" s="65">
        <v>5</v>
      </c>
      <c r="P65" s="66">
        <f t="shared" si="19"/>
        <v>0.63636363636363635</v>
      </c>
      <c r="Q65" s="66">
        <f t="shared" si="20"/>
        <v>0.83333333333333337</v>
      </c>
      <c r="R65" s="67">
        <f t="shared" si="21"/>
        <v>0.4</v>
      </c>
    </row>
    <row r="66" spans="1:18" x14ac:dyDescent="0.25">
      <c r="A66" s="81" t="s">
        <v>30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1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.75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5.75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5.75" x14ac:dyDescent="0.25">
      <c r="A4" s="103" t="s">
        <v>113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04" t="s">
        <v>2</v>
      </c>
      <c r="B6" s="105"/>
      <c r="C6" s="7" t="s">
        <v>114</v>
      </c>
      <c r="D6" s="8" t="s">
        <v>115</v>
      </c>
      <c r="E6" s="7" t="s">
        <v>34</v>
      </c>
      <c r="F6" s="7" t="s">
        <v>116</v>
      </c>
      <c r="G6" s="7" t="s">
        <v>117</v>
      </c>
      <c r="H6" s="7" t="s">
        <v>34</v>
      </c>
      <c r="I6" s="7" t="s">
        <v>118</v>
      </c>
      <c r="J6" s="7" t="s">
        <v>119</v>
      </c>
      <c r="K6" s="7" t="s">
        <v>34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99" t="s">
        <v>3</v>
      </c>
      <c r="B7" s="100"/>
      <c r="C7" s="12">
        <v>2991</v>
      </c>
      <c r="D7" s="12">
        <v>2990</v>
      </c>
      <c r="E7" s="13">
        <f t="shared" ref="E7:E15" si="0">(D7-C7)/C7</f>
        <v>-3.3433634236041456E-4</v>
      </c>
      <c r="F7" s="12">
        <v>2369</v>
      </c>
      <c r="G7" s="12">
        <v>2328</v>
      </c>
      <c r="H7" s="14">
        <f t="shared" ref="H7:H15" si="1">(G7-F7)/F7</f>
        <v>-1.7306880540312368E-2</v>
      </c>
      <c r="I7" s="12">
        <v>970</v>
      </c>
      <c r="J7" s="12">
        <v>959</v>
      </c>
      <c r="K7" s="13">
        <f t="shared" ref="K7:K15" si="2">(J7-I7)/I7</f>
        <v>-1.134020618556701E-2</v>
      </c>
      <c r="L7" s="15"/>
      <c r="M7" s="16">
        <v>3762</v>
      </c>
      <c r="N7" s="16">
        <v>2926</v>
      </c>
      <c r="O7" s="16">
        <v>1798</v>
      </c>
      <c r="P7" s="17">
        <f>D7/M7</f>
        <v>0.79479000531632116</v>
      </c>
      <c r="Q7" s="17">
        <f t="shared" ref="Q7:Q15" si="3">G7/N7</f>
        <v>0.79562542720437457</v>
      </c>
      <c r="R7" s="18">
        <f>J7/M7</f>
        <v>0.25491759702286015</v>
      </c>
    </row>
    <row r="8" spans="1:18" x14ac:dyDescent="0.25">
      <c r="A8" s="106" t="s">
        <v>4</v>
      </c>
      <c r="B8" s="107"/>
      <c r="C8" s="19">
        <v>416</v>
      </c>
      <c r="D8" s="19">
        <v>453</v>
      </c>
      <c r="E8" s="13">
        <f t="shared" si="0"/>
        <v>8.8942307692307696E-2</v>
      </c>
      <c r="F8" s="19">
        <v>297</v>
      </c>
      <c r="G8" s="19">
        <v>309</v>
      </c>
      <c r="H8" s="14">
        <f t="shared" si="1"/>
        <v>4.0404040404040407E-2</v>
      </c>
      <c r="I8" s="19">
        <v>149</v>
      </c>
      <c r="J8" s="19">
        <v>154</v>
      </c>
      <c r="K8" s="13">
        <f t="shared" si="2"/>
        <v>3.3557046979865772E-2</v>
      </c>
      <c r="L8" s="15"/>
      <c r="M8" s="16">
        <v>436</v>
      </c>
      <c r="N8" s="16">
        <v>282</v>
      </c>
      <c r="O8" s="16">
        <v>186</v>
      </c>
      <c r="P8" s="17">
        <f t="shared" ref="P8:P15" si="4">D8/M8</f>
        <v>1.0389908256880733</v>
      </c>
      <c r="Q8" s="17">
        <f t="shared" si="3"/>
        <v>1.0957446808510638</v>
      </c>
      <c r="R8" s="18">
        <f t="shared" ref="R8:R15" si="5">J8/O8</f>
        <v>0.82795698924731187</v>
      </c>
    </row>
    <row r="9" spans="1:18" x14ac:dyDescent="0.25">
      <c r="A9" s="106" t="s">
        <v>48</v>
      </c>
      <c r="B9" s="107"/>
      <c r="C9" s="19">
        <v>340</v>
      </c>
      <c r="D9" s="19">
        <v>391</v>
      </c>
      <c r="E9" s="13">
        <f t="shared" si="0"/>
        <v>0.15</v>
      </c>
      <c r="F9" s="19">
        <v>231</v>
      </c>
      <c r="G9" s="19">
        <v>268</v>
      </c>
      <c r="H9" s="14">
        <f t="shared" si="1"/>
        <v>0.16017316017316016</v>
      </c>
      <c r="I9" s="19">
        <v>122</v>
      </c>
      <c r="J9" s="19">
        <v>144</v>
      </c>
      <c r="K9" s="13">
        <f t="shared" si="2"/>
        <v>0.18032786885245902</v>
      </c>
      <c r="L9" s="15"/>
      <c r="M9" s="16">
        <v>350</v>
      </c>
      <c r="N9" s="16">
        <v>214</v>
      </c>
      <c r="O9" s="16">
        <v>149</v>
      </c>
      <c r="P9" s="17">
        <f t="shared" si="4"/>
        <v>1.1171428571428572</v>
      </c>
      <c r="Q9" s="17">
        <f t="shared" si="3"/>
        <v>1.2523364485981308</v>
      </c>
      <c r="R9" s="18">
        <f t="shared" si="5"/>
        <v>0.96644295302013428</v>
      </c>
    </row>
    <row r="10" spans="1:18" x14ac:dyDescent="0.25">
      <c r="A10" s="106" t="s">
        <v>5</v>
      </c>
      <c r="B10" s="107"/>
      <c r="C10" s="19">
        <v>1893</v>
      </c>
      <c r="D10" s="19">
        <v>1950</v>
      </c>
      <c r="E10" s="13">
        <f t="shared" si="0"/>
        <v>3.0110935023771792E-2</v>
      </c>
      <c r="F10" s="19">
        <v>1471</v>
      </c>
      <c r="G10" s="19">
        <v>1479</v>
      </c>
      <c r="H10" s="14">
        <f t="shared" si="1"/>
        <v>5.4384772263766142E-3</v>
      </c>
      <c r="I10" s="19">
        <v>568</v>
      </c>
      <c r="J10" s="19">
        <v>590</v>
      </c>
      <c r="K10" s="13">
        <f t="shared" si="2"/>
        <v>3.873239436619718E-2</v>
      </c>
      <c r="L10" s="15"/>
      <c r="M10" s="16">
        <v>2120</v>
      </c>
      <c r="N10" s="16">
        <v>1535</v>
      </c>
      <c r="O10" s="16">
        <v>893</v>
      </c>
      <c r="P10" s="17">
        <f t="shared" si="4"/>
        <v>0.91981132075471694</v>
      </c>
      <c r="Q10" s="17">
        <f t="shared" si="3"/>
        <v>0.9635179153094463</v>
      </c>
      <c r="R10" s="18">
        <f t="shared" si="5"/>
        <v>0.6606942889137738</v>
      </c>
    </row>
    <row r="11" spans="1:18" x14ac:dyDescent="0.25">
      <c r="A11" s="106" t="s">
        <v>6</v>
      </c>
      <c r="B11" s="107"/>
      <c r="C11" s="12">
        <v>291</v>
      </c>
      <c r="D11" s="12">
        <v>331</v>
      </c>
      <c r="E11" s="13">
        <f t="shared" si="0"/>
        <v>0.13745704467353953</v>
      </c>
      <c r="F11" s="12">
        <v>263</v>
      </c>
      <c r="G11" s="12">
        <v>304</v>
      </c>
      <c r="H11" s="14">
        <f t="shared" si="1"/>
        <v>0.155893536121673</v>
      </c>
      <c r="I11" s="12">
        <v>136</v>
      </c>
      <c r="J11" s="12">
        <v>140</v>
      </c>
      <c r="K11" s="13">
        <f>(J11-I11)/I11</f>
        <v>2.9411764705882353E-2</v>
      </c>
      <c r="L11" s="15"/>
      <c r="M11" s="16">
        <v>568</v>
      </c>
      <c r="N11" s="16">
        <v>521</v>
      </c>
      <c r="O11" s="16">
        <v>385</v>
      </c>
      <c r="P11" s="17">
        <f t="shared" si="4"/>
        <v>0.58274647887323938</v>
      </c>
      <c r="Q11" s="17">
        <f t="shared" si="3"/>
        <v>0.58349328214971208</v>
      </c>
      <c r="R11" s="18">
        <f t="shared" si="5"/>
        <v>0.36363636363636365</v>
      </c>
    </row>
    <row r="12" spans="1:18" x14ac:dyDescent="0.25">
      <c r="A12" s="106" t="s">
        <v>7</v>
      </c>
      <c r="B12" s="107"/>
      <c r="C12" s="12">
        <v>723</v>
      </c>
      <c r="D12" s="12">
        <v>666</v>
      </c>
      <c r="E12" s="13">
        <f t="shared" si="0"/>
        <v>-7.8838174273858919E-2</v>
      </c>
      <c r="F12" s="12">
        <v>578</v>
      </c>
      <c r="G12" s="12">
        <v>504</v>
      </c>
      <c r="H12" s="14">
        <f t="shared" si="1"/>
        <v>-0.12802768166089964</v>
      </c>
      <c r="I12" s="12">
        <v>224</v>
      </c>
      <c r="J12" s="12">
        <v>204</v>
      </c>
      <c r="K12" s="13">
        <f t="shared" si="2"/>
        <v>-8.9285714285714288E-2</v>
      </c>
      <c r="L12" s="15"/>
      <c r="M12" s="16">
        <v>1013</v>
      </c>
      <c r="N12" s="16">
        <v>812</v>
      </c>
      <c r="O12" s="16">
        <v>468</v>
      </c>
      <c r="P12" s="17">
        <f t="shared" si="4"/>
        <v>0.65745310957551828</v>
      </c>
      <c r="Q12" s="17">
        <f t="shared" si="3"/>
        <v>0.62068965517241381</v>
      </c>
      <c r="R12" s="18">
        <f t="shared" si="5"/>
        <v>0.4358974358974359</v>
      </c>
    </row>
    <row r="13" spans="1:18" x14ac:dyDescent="0.25">
      <c r="A13" s="106" t="s">
        <v>8</v>
      </c>
      <c r="B13" s="107"/>
      <c r="C13" s="20">
        <v>84</v>
      </c>
      <c r="D13" s="20">
        <v>43</v>
      </c>
      <c r="E13" s="13">
        <f t="shared" si="0"/>
        <v>-0.48809523809523808</v>
      </c>
      <c r="F13" s="20">
        <v>57</v>
      </c>
      <c r="G13" s="20">
        <v>41</v>
      </c>
      <c r="H13" s="14">
        <f t="shared" si="1"/>
        <v>-0.2807017543859649</v>
      </c>
      <c r="I13" s="20">
        <v>42</v>
      </c>
      <c r="J13" s="20">
        <v>25</v>
      </c>
      <c r="K13" s="13">
        <f t="shared" si="2"/>
        <v>-0.40476190476190477</v>
      </c>
      <c r="L13" s="15"/>
      <c r="M13" s="16">
        <v>61</v>
      </c>
      <c r="N13" s="16">
        <v>58</v>
      </c>
      <c r="O13" s="16">
        <v>52</v>
      </c>
      <c r="P13" s="17">
        <f t="shared" si="4"/>
        <v>0.70491803278688525</v>
      </c>
      <c r="Q13" s="17">
        <f t="shared" si="3"/>
        <v>0.7068965517241379</v>
      </c>
      <c r="R13" s="18">
        <f t="shared" si="5"/>
        <v>0.48076923076923078</v>
      </c>
    </row>
    <row r="14" spans="1:18" x14ac:dyDescent="0.25">
      <c r="A14" s="108" t="s">
        <v>9</v>
      </c>
      <c r="B14" s="109"/>
      <c r="C14" s="19">
        <v>791</v>
      </c>
      <c r="D14" s="19">
        <v>731</v>
      </c>
      <c r="E14" s="13">
        <f t="shared" si="0"/>
        <v>-7.5853350189633378E-2</v>
      </c>
      <c r="F14" s="19">
        <v>273</v>
      </c>
      <c r="G14" s="19">
        <v>268</v>
      </c>
      <c r="H14" s="14">
        <f t="shared" si="1"/>
        <v>-1.8315018315018316E-2</v>
      </c>
      <c r="I14" s="19">
        <v>101</v>
      </c>
      <c r="J14" s="19">
        <v>121</v>
      </c>
      <c r="K14" s="13">
        <f t="shared" si="2"/>
        <v>0.19801980198019803</v>
      </c>
      <c r="L14" s="15"/>
      <c r="M14" s="16">
        <v>811</v>
      </c>
      <c r="N14" s="16">
        <v>307</v>
      </c>
      <c r="O14" s="16">
        <v>249</v>
      </c>
      <c r="P14" s="17">
        <f t="shared" si="4"/>
        <v>0.90135635018495686</v>
      </c>
      <c r="Q14" s="17">
        <f t="shared" si="3"/>
        <v>0.87296416938110755</v>
      </c>
      <c r="R14" s="18">
        <f t="shared" si="5"/>
        <v>0.4859437751004016</v>
      </c>
    </row>
    <row r="15" spans="1:18" x14ac:dyDescent="0.25">
      <c r="A15" s="110" t="s">
        <v>10</v>
      </c>
      <c r="B15" s="111"/>
      <c r="C15" s="21">
        <f>C7+C14</f>
        <v>3782</v>
      </c>
      <c r="D15" s="22">
        <f>D7+D14</f>
        <v>3721</v>
      </c>
      <c r="E15" s="23">
        <f t="shared" si="0"/>
        <v>-1.6129032258064516E-2</v>
      </c>
      <c r="F15" s="21">
        <f t="shared" ref="F15:G15" si="6">F7+F14</f>
        <v>2642</v>
      </c>
      <c r="G15" s="21">
        <f t="shared" si="6"/>
        <v>2596</v>
      </c>
      <c r="H15" s="24">
        <f t="shared" si="1"/>
        <v>-1.7411052233156699E-2</v>
      </c>
      <c r="I15" s="21">
        <f t="shared" ref="I15:J15" si="7">I7+I14</f>
        <v>1071</v>
      </c>
      <c r="J15" s="21">
        <f t="shared" si="7"/>
        <v>1080</v>
      </c>
      <c r="K15" s="23">
        <f t="shared" si="2"/>
        <v>8.4033613445378148E-3</v>
      </c>
      <c r="L15" s="25"/>
      <c r="M15" s="26">
        <f>M7+M14</f>
        <v>4573</v>
      </c>
      <c r="N15" s="26">
        <f>N7+N14</f>
        <v>3233</v>
      </c>
      <c r="O15" s="26">
        <f>O7+O14</f>
        <v>2047</v>
      </c>
      <c r="P15" s="27">
        <f t="shared" si="4"/>
        <v>0.81368904439099055</v>
      </c>
      <c r="Q15" s="27">
        <f t="shared" si="3"/>
        <v>0.80296937828642123</v>
      </c>
      <c r="R15" s="28">
        <f t="shared" si="5"/>
        <v>0.52760136785539813</v>
      </c>
    </row>
    <row r="16" spans="1:18" x14ac:dyDescent="0.25">
      <c r="A16" s="112" t="s">
        <v>11</v>
      </c>
      <c r="B16" s="113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99" t="s">
        <v>3</v>
      </c>
      <c r="B17" s="100"/>
      <c r="C17" s="12">
        <v>2106</v>
      </c>
      <c r="D17" s="12">
        <v>2148</v>
      </c>
      <c r="E17" s="13">
        <f t="shared" ref="E17:E25" si="8">(D17-C17)/C17</f>
        <v>1.9943019943019943E-2</v>
      </c>
      <c r="F17" s="12">
        <v>1587</v>
      </c>
      <c r="G17" s="12">
        <v>1579</v>
      </c>
      <c r="H17" s="14">
        <f t="shared" ref="H17:H25" si="9">(G17-F17)/F17</f>
        <v>-5.0409577819785761E-3</v>
      </c>
      <c r="I17" s="12">
        <v>665</v>
      </c>
      <c r="J17" s="12">
        <v>678</v>
      </c>
      <c r="K17" s="14">
        <f t="shared" ref="K17:K25" si="10">(J17-I17)/I17</f>
        <v>1.9548872180451128E-2</v>
      </c>
      <c r="L17" s="15"/>
      <c r="M17" s="12">
        <v>2357</v>
      </c>
      <c r="N17" s="12">
        <v>1665</v>
      </c>
      <c r="O17" s="12">
        <v>1051</v>
      </c>
      <c r="P17" s="17">
        <f t="shared" ref="P17" si="11">D17/M17</f>
        <v>0.91132795927025878</v>
      </c>
      <c r="Q17" s="17">
        <f t="shared" ref="Q17:Q25" si="12">G17/N17</f>
        <v>0.94834834834834836</v>
      </c>
      <c r="R17" s="18">
        <f t="shared" ref="R17:R25" si="13">J17/O17</f>
        <v>0.64509990485252144</v>
      </c>
    </row>
    <row r="18" spans="1:18" x14ac:dyDescent="0.25">
      <c r="A18" s="106" t="s">
        <v>4</v>
      </c>
      <c r="B18" s="107"/>
      <c r="C18" s="19">
        <v>358</v>
      </c>
      <c r="D18" s="19">
        <v>396</v>
      </c>
      <c r="E18" s="13">
        <f t="shared" si="8"/>
        <v>0.10614525139664804</v>
      </c>
      <c r="F18" s="19">
        <v>251</v>
      </c>
      <c r="G18" s="19">
        <v>261</v>
      </c>
      <c r="H18" s="14">
        <f t="shared" si="9"/>
        <v>3.9840637450199202E-2</v>
      </c>
      <c r="I18" s="19">
        <v>123</v>
      </c>
      <c r="J18" s="19">
        <v>133</v>
      </c>
      <c r="K18" s="14">
        <f t="shared" si="10"/>
        <v>8.1300813008130079E-2</v>
      </c>
      <c r="L18" s="15"/>
      <c r="M18" s="19">
        <v>366</v>
      </c>
      <c r="N18" s="19">
        <v>228</v>
      </c>
      <c r="O18" s="19">
        <v>147</v>
      </c>
      <c r="P18" s="17">
        <f>D18/M18</f>
        <v>1.0819672131147542</v>
      </c>
      <c r="Q18" s="17">
        <f t="shared" si="12"/>
        <v>1.1447368421052631</v>
      </c>
      <c r="R18" s="18">
        <f t="shared" si="13"/>
        <v>0.90476190476190477</v>
      </c>
    </row>
    <row r="19" spans="1:18" x14ac:dyDescent="0.25">
      <c r="A19" s="106" t="s">
        <v>48</v>
      </c>
      <c r="B19" s="107"/>
      <c r="C19" s="19">
        <v>299</v>
      </c>
      <c r="D19" s="19">
        <v>343</v>
      </c>
      <c r="E19" s="13">
        <f t="shared" si="8"/>
        <v>0.14715719063545152</v>
      </c>
      <c r="F19" s="19">
        <v>201</v>
      </c>
      <c r="G19" s="19">
        <v>229</v>
      </c>
      <c r="H19" s="14">
        <f t="shared" si="9"/>
        <v>0.13930348258706468</v>
      </c>
      <c r="I19" s="19">
        <v>106</v>
      </c>
      <c r="J19" s="19">
        <v>127</v>
      </c>
      <c r="K19" s="14">
        <f t="shared" si="10"/>
        <v>0.19811320754716982</v>
      </c>
      <c r="L19" s="15"/>
      <c r="M19" s="19">
        <v>304</v>
      </c>
      <c r="N19" s="19">
        <v>180</v>
      </c>
      <c r="O19" s="19">
        <v>126</v>
      </c>
      <c r="P19" s="17">
        <f t="shared" ref="P19:P25" si="14">D19/M19</f>
        <v>1.1282894736842106</v>
      </c>
      <c r="Q19" s="17">
        <f t="shared" si="12"/>
        <v>1.2722222222222221</v>
      </c>
      <c r="R19" s="18">
        <f t="shared" si="13"/>
        <v>1.0079365079365079</v>
      </c>
    </row>
    <row r="20" spans="1:18" x14ac:dyDescent="0.25">
      <c r="A20" s="106" t="s">
        <v>5</v>
      </c>
      <c r="B20" s="107"/>
      <c r="C20" s="19">
        <v>1454</v>
      </c>
      <c r="D20" s="19">
        <v>1472</v>
      </c>
      <c r="E20" s="13">
        <f t="shared" si="8"/>
        <v>1.2379642365887207E-2</v>
      </c>
      <c r="F20" s="19">
        <v>1074</v>
      </c>
      <c r="G20" s="19">
        <v>1056</v>
      </c>
      <c r="H20" s="14">
        <f t="shared" si="9"/>
        <v>-1.6759776536312849E-2</v>
      </c>
      <c r="I20" s="19">
        <v>440</v>
      </c>
      <c r="J20" s="19">
        <v>429</v>
      </c>
      <c r="K20" s="14">
        <f t="shared" si="10"/>
        <v>-2.5000000000000001E-2</v>
      </c>
      <c r="L20" s="15"/>
      <c r="M20" s="19">
        <v>1518</v>
      </c>
      <c r="N20" s="19">
        <v>1004</v>
      </c>
      <c r="O20" s="19">
        <v>605</v>
      </c>
      <c r="P20" s="17">
        <f t="shared" si="14"/>
        <v>0.96969696969696972</v>
      </c>
      <c r="Q20" s="17">
        <f t="shared" si="12"/>
        <v>1.0517928286852589</v>
      </c>
      <c r="R20" s="18">
        <f t="shared" si="13"/>
        <v>0.70909090909090911</v>
      </c>
    </row>
    <row r="21" spans="1:18" x14ac:dyDescent="0.25">
      <c r="A21" s="106" t="s">
        <v>6</v>
      </c>
      <c r="B21" s="107"/>
      <c r="C21" s="12">
        <v>113</v>
      </c>
      <c r="D21" s="12">
        <v>157</v>
      </c>
      <c r="E21" s="13">
        <f t="shared" si="8"/>
        <v>0.38938053097345132</v>
      </c>
      <c r="F21" s="12">
        <v>104</v>
      </c>
      <c r="G21" s="12">
        <v>147</v>
      </c>
      <c r="H21" s="14">
        <f t="shared" si="9"/>
        <v>0.41346153846153844</v>
      </c>
      <c r="I21" s="12">
        <v>50</v>
      </c>
      <c r="J21" s="12">
        <v>82</v>
      </c>
      <c r="K21" s="14">
        <f t="shared" si="10"/>
        <v>0.64</v>
      </c>
      <c r="L21" s="15"/>
      <c r="M21" s="12">
        <v>204</v>
      </c>
      <c r="N21" s="12">
        <v>182</v>
      </c>
      <c r="O21" s="12">
        <v>139</v>
      </c>
      <c r="P21" s="17">
        <f t="shared" si="14"/>
        <v>0.76960784313725494</v>
      </c>
      <c r="Q21" s="17">
        <f t="shared" si="12"/>
        <v>0.80769230769230771</v>
      </c>
      <c r="R21" s="18">
        <f t="shared" si="13"/>
        <v>0.58992805755395683</v>
      </c>
    </row>
    <row r="22" spans="1:18" x14ac:dyDescent="0.25">
      <c r="A22" s="106" t="s">
        <v>7</v>
      </c>
      <c r="B22" s="107"/>
      <c r="C22" s="12">
        <v>471</v>
      </c>
      <c r="D22" s="12">
        <v>476</v>
      </c>
      <c r="E22" s="13">
        <f t="shared" si="8"/>
        <v>1.0615711252653927E-2</v>
      </c>
      <c r="F22" s="12">
        <v>355</v>
      </c>
      <c r="G22" s="12">
        <v>335</v>
      </c>
      <c r="H22" s="14">
        <f t="shared" si="9"/>
        <v>-5.6338028169014086E-2</v>
      </c>
      <c r="I22" s="12">
        <v>136</v>
      </c>
      <c r="J22" s="12">
        <v>142</v>
      </c>
      <c r="K22" s="14">
        <f t="shared" si="10"/>
        <v>4.4117647058823532E-2</v>
      </c>
      <c r="L22" s="15"/>
      <c r="M22" s="12">
        <v>577</v>
      </c>
      <c r="N22" s="12">
        <v>424</v>
      </c>
      <c r="O22" s="12">
        <v>257</v>
      </c>
      <c r="P22" s="17">
        <f t="shared" si="14"/>
        <v>0.82495667244367421</v>
      </c>
      <c r="Q22" s="17">
        <f t="shared" si="12"/>
        <v>0.79009433962264153</v>
      </c>
      <c r="R22" s="18">
        <f t="shared" si="13"/>
        <v>0.55252918287937747</v>
      </c>
    </row>
    <row r="23" spans="1:18" x14ac:dyDescent="0.25">
      <c r="A23" s="106" t="s">
        <v>8</v>
      </c>
      <c r="B23" s="107"/>
      <c r="C23" s="20">
        <v>68</v>
      </c>
      <c r="D23" s="20">
        <v>43</v>
      </c>
      <c r="E23" s="13">
        <f t="shared" si="8"/>
        <v>-0.36764705882352944</v>
      </c>
      <c r="F23" s="20">
        <v>54</v>
      </c>
      <c r="G23" s="20">
        <v>41</v>
      </c>
      <c r="H23" s="14">
        <f t="shared" si="9"/>
        <v>-0.24074074074074073</v>
      </c>
      <c r="I23" s="20">
        <v>39</v>
      </c>
      <c r="J23" s="20">
        <v>25</v>
      </c>
      <c r="K23" s="14">
        <f t="shared" si="10"/>
        <v>-0.35897435897435898</v>
      </c>
      <c r="L23" s="15"/>
      <c r="M23" s="20">
        <v>58</v>
      </c>
      <c r="N23" s="20">
        <v>55</v>
      </c>
      <c r="O23" s="20">
        <v>50</v>
      </c>
      <c r="P23" s="17">
        <f t="shared" si="14"/>
        <v>0.74137931034482762</v>
      </c>
      <c r="Q23" s="17">
        <f t="shared" si="12"/>
        <v>0.74545454545454548</v>
      </c>
      <c r="R23" s="18">
        <f t="shared" si="13"/>
        <v>0.5</v>
      </c>
    </row>
    <row r="24" spans="1:18" x14ac:dyDescent="0.25">
      <c r="A24" s="108" t="s">
        <v>9</v>
      </c>
      <c r="B24" s="109"/>
      <c r="C24" s="19">
        <v>784</v>
      </c>
      <c r="D24" s="19">
        <v>720</v>
      </c>
      <c r="E24" s="13">
        <f t="shared" si="8"/>
        <v>-8.1632653061224483E-2</v>
      </c>
      <c r="F24" s="19">
        <v>269</v>
      </c>
      <c r="G24" s="19">
        <v>260</v>
      </c>
      <c r="H24" s="14">
        <f t="shared" si="9"/>
        <v>-3.3457249070631967E-2</v>
      </c>
      <c r="I24" s="19">
        <v>99</v>
      </c>
      <c r="J24" s="19">
        <v>116</v>
      </c>
      <c r="K24" s="14">
        <f t="shared" si="10"/>
        <v>0.17171717171717171</v>
      </c>
      <c r="L24" s="15"/>
      <c r="M24" s="19">
        <v>804</v>
      </c>
      <c r="N24" s="19">
        <v>303</v>
      </c>
      <c r="O24" s="19">
        <v>246</v>
      </c>
      <c r="P24" s="17">
        <f t="shared" si="14"/>
        <v>0.89552238805970152</v>
      </c>
      <c r="Q24" s="17">
        <f t="shared" si="12"/>
        <v>0.85808580858085803</v>
      </c>
      <c r="R24" s="18">
        <f t="shared" si="13"/>
        <v>0.47154471544715448</v>
      </c>
    </row>
    <row r="25" spans="1:18" x14ac:dyDescent="0.25">
      <c r="A25" s="110" t="s">
        <v>12</v>
      </c>
      <c r="B25" s="111"/>
      <c r="C25" s="36">
        <f>C17+C24</f>
        <v>2890</v>
      </c>
      <c r="D25" s="37">
        <f>D17+D24</f>
        <v>2868</v>
      </c>
      <c r="E25" s="23">
        <f t="shared" si="8"/>
        <v>-7.6124567474048447E-3</v>
      </c>
      <c r="F25" s="36">
        <f>F17+F24</f>
        <v>1856</v>
      </c>
      <c r="G25" s="36">
        <f>G17+G24</f>
        <v>1839</v>
      </c>
      <c r="H25" s="24">
        <f t="shared" si="9"/>
        <v>-9.1594827586206889E-3</v>
      </c>
      <c r="I25" s="36">
        <f t="shared" ref="I25:J25" si="15">I17+I24</f>
        <v>764</v>
      </c>
      <c r="J25" s="36">
        <f t="shared" si="15"/>
        <v>794</v>
      </c>
      <c r="K25" s="23">
        <f t="shared" si="10"/>
        <v>3.9267015706806283E-2</v>
      </c>
      <c r="L25" s="25"/>
      <c r="M25" s="38">
        <f>M17+M24</f>
        <v>3161</v>
      </c>
      <c r="N25" s="38">
        <f>N17+N24</f>
        <v>1968</v>
      </c>
      <c r="O25" s="38">
        <f>O17+O24</f>
        <v>1297</v>
      </c>
      <c r="P25" s="27">
        <f t="shared" si="14"/>
        <v>0.90730781398291682</v>
      </c>
      <c r="Q25" s="27">
        <f t="shared" si="12"/>
        <v>0.93445121951219512</v>
      </c>
      <c r="R25" s="28">
        <f t="shared" si="13"/>
        <v>0.61218195836545874</v>
      </c>
    </row>
    <row r="26" spans="1:18" ht="15" customHeight="1" x14ac:dyDescent="0.25">
      <c r="A26" s="116" t="s">
        <v>13</v>
      </c>
      <c r="B26" s="117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18" t="s">
        <v>14</v>
      </c>
      <c r="B27" s="47" t="s">
        <v>15</v>
      </c>
      <c r="C27" s="19">
        <v>412</v>
      </c>
      <c r="D27" s="48">
        <v>410</v>
      </c>
      <c r="E27" s="13">
        <f t="shared" ref="E27:E65" si="16">(D27-C27)/C27</f>
        <v>-4.8543689320388345E-3</v>
      </c>
      <c r="F27" s="19">
        <v>315</v>
      </c>
      <c r="G27" s="19">
        <v>306</v>
      </c>
      <c r="H27" s="14">
        <f t="shared" ref="H27:H52" si="17">(G27-F27)/F27</f>
        <v>-2.8571428571428571E-2</v>
      </c>
      <c r="I27" s="19">
        <v>139</v>
      </c>
      <c r="J27" s="19">
        <v>137</v>
      </c>
      <c r="K27" s="13">
        <f t="shared" ref="K27:K28" si="18">(J27-I27)/I27</f>
        <v>-1.4388489208633094E-2</v>
      </c>
      <c r="L27" s="49"/>
      <c r="M27" s="50">
        <v>435</v>
      </c>
      <c r="N27" s="50">
        <v>288</v>
      </c>
      <c r="O27" s="51">
        <v>173</v>
      </c>
      <c r="P27" s="17">
        <f t="shared" ref="P27:P65" si="19">D27/M27</f>
        <v>0.94252873563218387</v>
      </c>
      <c r="Q27" s="17">
        <f t="shared" ref="Q27:Q65" si="20">G27/N27</f>
        <v>1.0625</v>
      </c>
      <c r="R27" s="18">
        <f t="shared" ref="R27:R65" si="21">J27/O27</f>
        <v>0.79190751445086704</v>
      </c>
    </row>
    <row r="28" spans="1:18" x14ac:dyDescent="0.25">
      <c r="A28" s="119"/>
      <c r="B28" s="52" t="s">
        <v>16</v>
      </c>
      <c r="C28" s="53">
        <v>559</v>
      </c>
      <c r="D28" s="54">
        <v>536</v>
      </c>
      <c r="E28" s="55">
        <f t="shared" si="16"/>
        <v>-4.1144901610017888E-2</v>
      </c>
      <c r="F28" s="53">
        <v>434</v>
      </c>
      <c r="G28" s="53">
        <v>402</v>
      </c>
      <c r="H28" s="56">
        <f t="shared" si="17"/>
        <v>-7.3732718894009217E-2</v>
      </c>
      <c r="I28" s="53">
        <v>178</v>
      </c>
      <c r="J28" s="53">
        <v>177</v>
      </c>
      <c r="K28" s="13">
        <f t="shared" si="18"/>
        <v>-5.6179775280898875E-3</v>
      </c>
      <c r="L28" s="57"/>
      <c r="M28" s="58">
        <v>605</v>
      </c>
      <c r="N28" s="58">
        <v>413</v>
      </c>
      <c r="O28" s="58">
        <v>235</v>
      </c>
      <c r="P28" s="17">
        <f t="shared" si="19"/>
        <v>0.8859504132231405</v>
      </c>
      <c r="Q28" s="17">
        <f t="shared" si="20"/>
        <v>0.9733656174334141</v>
      </c>
      <c r="R28" s="18">
        <f t="shared" si="21"/>
        <v>0.7531914893617021</v>
      </c>
    </row>
    <row r="29" spans="1:18" s="68" customFormat="1" ht="15.75" thickBot="1" x14ac:dyDescent="0.3">
      <c r="A29" s="120"/>
      <c r="B29" s="59" t="s">
        <v>17</v>
      </c>
      <c r="C29" s="60">
        <v>121</v>
      </c>
      <c r="D29" s="61">
        <v>118</v>
      </c>
      <c r="E29" s="62">
        <f t="shared" si="16"/>
        <v>-2.4793388429752067E-2</v>
      </c>
      <c r="F29" s="60">
        <v>47</v>
      </c>
      <c r="G29" s="60">
        <v>42</v>
      </c>
      <c r="H29" s="63">
        <f t="shared" si="17"/>
        <v>-0.10638297872340426</v>
      </c>
      <c r="I29" s="60">
        <v>6</v>
      </c>
      <c r="J29" s="60">
        <v>9</v>
      </c>
      <c r="K29" s="62">
        <f>(J29-I29)/I29</f>
        <v>0.5</v>
      </c>
      <c r="L29" s="64"/>
      <c r="M29" s="65">
        <v>122</v>
      </c>
      <c r="N29" s="65">
        <v>44</v>
      </c>
      <c r="O29" s="65">
        <v>31</v>
      </c>
      <c r="P29" s="66">
        <f t="shared" si="19"/>
        <v>0.96721311475409832</v>
      </c>
      <c r="Q29" s="66">
        <f t="shared" si="20"/>
        <v>0.95454545454545459</v>
      </c>
      <c r="R29" s="67">
        <f t="shared" si="21"/>
        <v>0.29032258064516131</v>
      </c>
    </row>
    <row r="30" spans="1:18" ht="15.75" thickBot="1" x14ac:dyDescent="0.3">
      <c r="A30" s="114" t="s">
        <v>18</v>
      </c>
      <c r="B30" s="69" t="s">
        <v>15</v>
      </c>
      <c r="C30" s="70">
        <v>281</v>
      </c>
      <c r="D30" s="71">
        <v>251</v>
      </c>
      <c r="E30" s="72">
        <f t="shared" si="16"/>
        <v>-0.10676156583629894</v>
      </c>
      <c r="F30" s="70">
        <v>201</v>
      </c>
      <c r="G30" s="70">
        <v>163</v>
      </c>
      <c r="H30" s="73">
        <f t="shared" si="17"/>
        <v>-0.1890547263681592</v>
      </c>
      <c r="I30" s="53">
        <v>70</v>
      </c>
      <c r="J30" s="53">
        <v>67</v>
      </c>
      <c r="K30" s="72">
        <f t="shared" ref="K30:K65" si="22">(J30-I30)/I30</f>
        <v>-4.2857142857142858E-2</v>
      </c>
      <c r="L30" s="74"/>
      <c r="M30" s="75">
        <v>299</v>
      </c>
      <c r="N30" s="75">
        <v>185</v>
      </c>
      <c r="O30" s="75">
        <v>95</v>
      </c>
      <c r="P30" s="76">
        <f t="shared" si="19"/>
        <v>0.83946488294314381</v>
      </c>
      <c r="Q30" s="76">
        <f t="shared" si="20"/>
        <v>0.88108108108108107</v>
      </c>
      <c r="R30" s="77">
        <f t="shared" si="21"/>
        <v>0.70526315789473681</v>
      </c>
    </row>
    <row r="31" spans="1:18" ht="15.75" thickBot="1" x14ac:dyDescent="0.3">
      <c r="A31" s="114"/>
      <c r="B31" s="52" t="s">
        <v>16</v>
      </c>
      <c r="C31" s="48">
        <v>416</v>
      </c>
      <c r="D31" s="48">
        <v>405</v>
      </c>
      <c r="E31" s="13">
        <f t="shared" si="16"/>
        <v>-2.6442307692307692E-2</v>
      </c>
      <c r="F31" s="19">
        <v>302</v>
      </c>
      <c r="G31" s="19">
        <v>279</v>
      </c>
      <c r="H31" s="14">
        <f t="shared" si="17"/>
        <v>-7.6158940397350994E-2</v>
      </c>
      <c r="I31" s="19">
        <v>106</v>
      </c>
      <c r="J31" s="19">
        <v>125</v>
      </c>
      <c r="K31" s="13">
        <f t="shared" si="22"/>
        <v>0.17924528301886791</v>
      </c>
      <c r="L31" s="57"/>
      <c r="M31" s="50">
        <v>486</v>
      </c>
      <c r="N31" s="50">
        <v>329</v>
      </c>
      <c r="O31" s="50">
        <v>203</v>
      </c>
      <c r="P31" s="17">
        <f t="shared" si="19"/>
        <v>0.83333333333333337</v>
      </c>
      <c r="Q31" s="17">
        <f t="shared" si="20"/>
        <v>0.84802431610942253</v>
      </c>
      <c r="R31" s="18">
        <f t="shared" si="21"/>
        <v>0.61576354679802958</v>
      </c>
    </row>
    <row r="32" spans="1:18" ht="15.75" thickBot="1" x14ac:dyDescent="0.3">
      <c r="A32" s="115"/>
      <c r="B32" s="59" t="s">
        <v>17</v>
      </c>
      <c r="C32" s="60">
        <v>159</v>
      </c>
      <c r="D32" s="61">
        <v>104</v>
      </c>
      <c r="E32" s="62">
        <f t="shared" si="16"/>
        <v>-0.34591194968553457</v>
      </c>
      <c r="F32" s="60">
        <v>67</v>
      </c>
      <c r="G32" s="60">
        <v>51</v>
      </c>
      <c r="H32" s="63">
        <f t="shared" si="17"/>
        <v>-0.23880597014925373</v>
      </c>
      <c r="I32" s="60">
        <v>24</v>
      </c>
      <c r="J32" s="60">
        <v>19</v>
      </c>
      <c r="K32" s="62">
        <f t="shared" si="22"/>
        <v>-0.20833333333333334</v>
      </c>
      <c r="L32" s="64"/>
      <c r="M32" s="65">
        <v>161</v>
      </c>
      <c r="N32" s="65">
        <v>71</v>
      </c>
      <c r="O32" s="65">
        <v>51</v>
      </c>
      <c r="P32" s="66">
        <f t="shared" si="19"/>
        <v>0.64596273291925466</v>
      </c>
      <c r="Q32" s="66">
        <f t="shared" si="20"/>
        <v>0.71830985915492962</v>
      </c>
      <c r="R32" s="67">
        <f t="shared" si="21"/>
        <v>0.37254901960784315</v>
      </c>
    </row>
    <row r="33" spans="1:18" ht="15.75" thickBot="1" x14ac:dyDescent="0.3">
      <c r="A33" s="114" t="s">
        <v>19</v>
      </c>
      <c r="B33" s="69" t="s">
        <v>15</v>
      </c>
      <c r="C33" s="70">
        <v>331</v>
      </c>
      <c r="D33" s="71">
        <v>360</v>
      </c>
      <c r="E33" s="72">
        <f t="shared" si="16"/>
        <v>8.7613293051359523E-2</v>
      </c>
      <c r="F33" s="70">
        <v>239</v>
      </c>
      <c r="G33" s="70">
        <v>264</v>
      </c>
      <c r="H33" s="73">
        <f t="shared" si="17"/>
        <v>0.10460251046025104</v>
      </c>
      <c r="I33" s="53">
        <v>86</v>
      </c>
      <c r="J33" s="53">
        <v>87</v>
      </c>
      <c r="K33" s="72">
        <f t="shared" si="22"/>
        <v>1.1627906976744186E-2</v>
      </c>
      <c r="L33" s="74"/>
      <c r="M33" s="75">
        <v>343</v>
      </c>
      <c r="N33" s="75">
        <v>232</v>
      </c>
      <c r="O33" s="75">
        <v>132</v>
      </c>
      <c r="P33" s="76">
        <f t="shared" si="19"/>
        <v>1.0495626822157433</v>
      </c>
      <c r="Q33" s="76">
        <f t="shared" si="20"/>
        <v>1.1379310344827587</v>
      </c>
      <c r="R33" s="77">
        <f t="shared" si="21"/>
        <v>0.65909090909090906</v>
      </c>
    </row>
    <row r="34" spans="1:18" ht="15.75" thickBot="1" x14ac:dyDescent="0.3">
      <c r="A34" s="114"/>
      <c r="B34" s="52" t="s">
        <v>16</v>
      </c>
      <c r="C34" s="48">
        <v>471</v>
      </c>
      <c r="D34" s="48">
        <v>512</v>
      </c>
      <c r="E34" s="13">
        <f t="shared" si="16"/>
        <v>8.7048832271762203E-2</v>
      </c>
      <c r="F34" s="19">
        <v>343</v>
      </c>
      <c r="G34" s="19">
        <v>372</v>
      </c>
      <c r="H34" s="14">
        <f t="shared" si="17"/>
        <v>8.4548104956268216E-2</v>
      </c>
      <c r="I34" s="19">
        <v>127</v>
      </c>
      <c r="J34" s="19">
        <v>133</v>
      </c>
      <c r="K34" s="13">
        <f t="shared" si="22"/>
        <v>4.7244094488188976E-2</v>
      </c>
      <c r="L34" s="57"/>
      <c r="M34" s="50">
        <v>519</v>
      </c>
      <c r="N34" s="50">
        <v>367</v>
      </c>
      <c r="O34" s="50">
        <v>218</v>
      </c>
      <c r="P34" s="17">
        <f t="shared" si="19"/>
        <v>0.98651252408477841</v>
      </c>
      <c r="Q34" s="17">
        <f t="shared" si="20"/>
        <v>1.013623978201635</v>
      </c>
      <c r="R34" s="18">
        <f t="shared" si="21"/>
        <v>0.61009174311926606</v>
      </c>
    </row>
    <row r="35" spans="1:18" ht="15.75" thickBot="1" x14ac:dyDescent="0.3">
      <c r="A35" s="115"/>
      <c r="B35" s="59" t="s">
        <v>17</v>
      </c>
      <c r="C35" s="60">
        <v>253</v>
      </c>
      <c r="D35" s="61">
        <v>223</v>
      </c>
      <c r="E35" s="62">
        <f t="shared" si="16"/>
        <v>-0.11857707509881422</v>
      </c>
      <c r="F35" s="60">
        <v>55</v>
      </c>
      <c r="G35" s="60">
        <v>39</v>
      </c>
      <c r="H35" s="63">
        <f t="shared" si="17"/>
        <v>-0.29090909090909089</v>
      </c>
      <c r="I35" s="60">
        <v>17</v>
      </c>
      <c r="J35" s="60">
        <v>12</v>
      </c>
      <c r="K35" s="62">
        <f t="shared" si="22"/>
        <v>-0.29411764705882354</v>
      </c>
      <c r="L35" s="64"/>
      <c r="M35" s="65">
        <v>256</v>
      </c>
      <c r="N35" s="65">
        <v>60</v>
      </c>
      <c r="O35" s="65">
        <v>52</v>
      </c>
      <c r="P35" s="66">
        <f t="shared" si="19"/>
        <v>0.87109375</v>
      </c>
      <c r="Q35" s="66">
        <f t="shared" si="20"/>
        <v>0.65</v>
      </c>
      <c r="R35" s="67">
        <f t="shared" si="21"/>
        <v>0.23076923076923078</v>
      </c>
    </row>
    <row r="36" spans="1:18" ht="15.75" thickBot="1" x14ac:dyDescent="0.3">
      <c r="A36" s="114" t="s">
        <v>20</v>
      </c>
      <c r="B36" s="69" t="s">
        <v>15</v>
      </c>
      <c r="C36" s="71">
        <v>209</v>
      </c>
      <c r="D36" s="71">
        <v>207</v>
      </c>
      <c r="E36" s="72">
        <f t="shared" si="16"/>
        <v>-9.5693779904306216E-3</v>
      </c>
      <c r="F36" s="70">
        <v>160</v>
      </c>
      <c r="G36" s="70">
        <v>149</v>
      </c>
      <c r="H36" s="73">
        <f t="shared" si="17"/>
        <v>-6.8750000000000006E-2</v>
      </c>
      <c r="I36" s="53">
        <v>58</v>
      </c>
      <c r="J36" s="53">
        <v>55</v>
      </c>
      <c r="K36" s="72">
        <f t="shared" si="22"/>
        <v>-5.1724137931034482E-2</v>
      </c>
      <c r="L36" s="74"/>
      <c r="M36" s="75">
        <v>212</v>
      </c>
      <c r="N36" s="75">
        <v>144</v>
      </c>
      <c r="O36" s="75">
        <v>94</v>
      </c>
      <c r="P36" s="76">
        <f t="shared" si="19"/>
        <v>0.97641509433962259</v>
      </c>
      <c r="Q36" s="76">
        <f t="shared" si="20"/>
        <v>1.0347222222222223</v>
      </c>
      <c r="R36" s="77">
        <f t="shared" si="21"/>
        <v>0.58510638297872342</v>
      </c>
    </row>
    <row r="37" spans="1:18" ht="15.75" thickBot="1" x14ac:dyDescent="0.3">
      <c r="A37" s="114"/>
      <c r="B37" s="52" t="s">
        <v>16</v>
      </c>
      <c r="C37" s="48">
        <v>302</v>
      </c>
      <c r="D37" s="48">
        <v>278</v>
      </c>
      <c r="E37" s="13">
        <f t="shared" si="16"/>
        <v>-7.9470198675496692E-2</v>
      </c>
      <c r="F37" s="19">
        <v>244</v>
      </c>
      <c r="G37" s="19">
        <v>214</v>
      </c>
      <c r="H37" s="14">
        <f t="shared" si="17"/>
        <v>-0.12295081967213115</v>
      </c>
      <c r="I37" s="19">
        <v>112</v>
      </c>
      <c r="J37" s="19">
        <v>86</v>
      </c>
      <c r="K37" s="13">
        <f t="shared" si="22"/>
        <v>-0.23214285714285715</v>
      </c>
      <c r="L37" s="57"/>
      <c r="M37" s="50">
        <v>324</v>
      </c>
      <c r="N37" s="50">
        <v>246</v>
      </c>
      <c r="O37" s="50">
        <v>177</v>
      </c>
      <c r="P37" s="17">
        <f t="shared" si="19"/>
        <v>0.85802469135802473</v>
      </c>
      <c r="Q37" s="17">
        <f t="shared" si="20"/>
        <v>0.86991869918699183</v>
      </c>
      <c r="R37" s="18">
        <f t="shared" si="21"/>
        <v>0.48587570621468928</v>
      </c>
    </row>
    <row r="38" spans="1:18" ht="15.75" thickBot="1" x14ac:dyDescent="0.3">
      <c r="A38" s="115"/>
      <c r="B38" s="59" t="s">
        <v>17</v>
      </c>
      <c r="C38" s="60">
        <v>43</v>
      </c>
      <c r="D38" s="61">
        <v>43</v>
      </c>
      <c r="E38" s="62">
        <f t="shared" si="16"/>
        <v>0</v>
      </c>
      <c r="F38" s="60">
        <v>13</v>
      </c>
      <c r="G38" s="60">
        <v>13</v>
      </c>
      <c r="H38" s="63">
        <f t="shared" si="17"/>
        <v>0</v>
      </c>
      <c r="I38" s="60">
        <v>9</v>
      </c>
      <c r="J38" s="60">
        <v>10</v>
      </c>
      <c r="K38" s="72">
        <f t="shared" si="22"/>
        <v>0.1111111111111111</v>
      </c>
      <c r="L38" s="64"/>
      <c r="M38" s="65">
        <v>43</v>
      </c>
      <c r="N38" s="65">
        <v>14</v>
      </c>
      <c r="O38" s="65">
        <v>14</v>
      </c>
      <c r="P38" s="66">
        <f t="shared" si="19"/>
        <v>1</v>
      </c>
      <c r="Q38" s="66">
        <f t="shared" si="20"/>
        <v>0.9285714285714286</v>
      </c>
      <c r="R38" s="67">
        <f t="shared" si="21"/>
        <v>0.7142857142857143</v>
      </c>
    </row>
    <row r="39" spans="1:18" ht="15.75" thickBot="1" x14ac:dyDescent="0.3">
      <c r="A39" s="114" t="s">
        <v>21</v>
      </c>
      <c r="B39" s="69" t="s">
        <v>15</v>
      </c>
      <c r="C39" s="71">
        <v>82</v>
      </c>
      <c r="D39" s="71">
        <v>71</v>
      </c>
      <c r="E39" s="72">
        <f t="shared" si="16"/>
        <v>-0.13414634146341464</v>
      </c>
      <c r="F39" s="70">
        <v>59</v>
      </c>
      <c r="G39" s="70">
        <v>49</v>
      </c>
      <c r="H39" s="73">
        <f t="shared" si="17"/>
        <v>-0.16949152542372881</v>
      </c>
      <c r="I39" s="53">
        <v>36</v>
      </c>
      <c r="J39" s="53">
        <v>25</v>
      </c>
      <c r="K39" s="13">
        <f t="shared" si="22"/>
        <v>-0.30555555555555558</v>
      </c>
      <c r="L39" s="74"/>
      <c r="M39" s="75">
        <v>82</v>
      </c>
      <c r="N39" s="75">
        <v>56</v>
      </c>
      <c r="O39" s="75">
        <v>42</v>
      </c>
      <c r="P39" s="76">
        <f t="shared" si="19"/>
        <v>0.86585365853658536</v>
      </c>
      <c r="Q39" s="76">
        <f t="shared" si="20"/>
        <v>0.875</v>
      </c>
      <c r="R39" s="77">
        <f t="shared" si="21"/>
        <v>0.59523809523809523</v>
      </c>
    </row>
    <row r="40" spans="1:18" ht="15.75" thickBot="1" x14ac:dyDescent="0.3">
      <c r="A40" s="114"/>
      <c r="B40" s="52" t="s">
        <v>16</v>
      </c>
      <c r="C40" s="19">
        <v>113</v>
      </c>
      <c r="D40" s="48">
        <v>109</v>
      </c>
      <c r="E40" s="13">
        <f t="shared" si="16"/>
        <v>-3.5398230088495575E-2</v>
      </c>
      <c r="F40" s="19">
        <v>81</v>
      </c>
      <c r="G40" s="19">
        <v>77</v>
      </c>
      <c r="H40" s="14">
        <f t="shared" si="17"/>
        <v>-4.9382716049382713E-2</v>
      </c>
      <c r="I40" s="19">
        <v>44</v>
      </c>
      <c r="J40" s="19">
        <v>43</v>
      </c>
      <c r="K40" s="13">
        <f t="shared" si="22"/>
        <v>-2.2727272727272728E-2</v>
      </c>
      <c r="L40" s="57"/>
      <c r="M40" s="50">
        <v>120</v>
      </c>
      <c r="N40" s="50">
        <v>84</v>
      </c>
      <c r="O40" s="50">
        <v>60</v>
      </c>
      <c r="P40" s="17">
        <f t="shared" si="19"/>
        <v>0.90833333333333333</v>
      </c>
      <c r="Q40" s="17">
        <f t="shared" si="20"/>
        <v>0.91666666666666663</v>
      </c>
      <c r="R40" s="18">
        <f t="shared" si="21"/>
        <v>0.71666666666666667</v>
      </c>
    </row>
    <row r="41" spans="1:18" ht="15.75" thickBot="1" x14ac:dyDescent="0.3">
      <c r="A41" s="115"/>
      <c r="B41" s="59" t="s">
        <v>17</v>
      </c>
      <c r="C41" s="60">
        <v>58</v>
      </c>
      <c r="D41" s="61">
        <v>80</v>
      </c>
      <c r="E41" s="62">
        <f t="shared" si="16"/>
        <v>0.37931034482758619</v>
      </c>
      <c r="F41" s="60">
        <v>35</v>
      </c>
      <c r="G41" s="60">
        <v>50</v>
      </c>
      <c r="H41" s="63">
        <f t="shared" si="17"/>
        <v>0.42857142857142855</v>
      </c>
      <c r="I41" s="60">
        <v>17</v>
      </c>
      <c r="J41" s="60">
        <v>32</v>
      </c>
      <c r="K41" s="62">
        <f t="shared" si="22"/>
        <v>0.88235294117647056</v>
      </c>
      <c r="L41" s="64"/>
      <c r="M41" s="65">
        <v>66</v>
      </c>
      <c r="N41" s="65">
        <v>43</v>
      </c>
      <c r="O41" s="65">
        <v>39</v>
      </c>
      <c r="P41" s="66">
        <f t="shared" si="19"/>
        <v>1.2121212121212122</v>
      </c>
      <c r="Q41" s="66">
        <f t="shared" si="20"/>
        <v>1.1627906976744187</v>
      </c>
      <c r="R41" s="67">
        <f t="shared" si="21"/>
        <v>0.82051282051282048</v>
      </c>
    </row>
    <row r="42" spans="1:18" ht="15.75" thickBot="1" x14ac:dyDescent="0.3">
      <c r="A42" s="114" t="s">
        <v>22</v>
      </c>
      <c r="B42" s="69" t="s">
        <v>15</v>
      </c>
      <c r="C42" s="71">
        <v>15</v>
      </c>
      <c r="D42" s="71">
        <v>16</v>
      </c>
      <c r="E42" s="72">
        <f t="shared" si="16"/>
        <v>6.6666666666666666E-2</v>
      </c>
      <c r="F42" s="70">
        <v>14</v>
      </c>
      <c r="G42" s="70">
        <v>12</v>
      </c>
      <c r="H42" s="72">
        <f t="shared" si="17"/>
        <v>-0.14285714285714285</v>
      </c>
      <c r="I42" s="53">
        <v>5</v>
      </c>
      <c r="J42" s="53">
        <v>1</v>
      </c>
      <c r="K42" s="72">
        <f t="shared" si="22"/>
        <v>-0.8</v>
      </c>
      <c r="L42" s="74"/>
      <c r="M42" s="75">
        <v>17</v>
      </c>
      <c r="N42" s="75">
        <v>15</v>
      </c>
      <c r="O42" s="75">
        <v>10</v>
      </c>
      <c r="P42" s="76">
        <f t="shared" si="19"/>
        <v>0.94117647058823528</v>
      </c>
      <c r="Q42" s="76">
        <f t="shared" si="20"/>
        <v>0.8</v>
      </c>
      <c r="R42" s="77">
        <f t="shared" si="21"/>
        <v>0.1</v>
      </c>
    </row>
    <row r="43" spans="1:18" ht="15.75" thickBot="1" x14ac:dyDescent="0.3">
      <c r="A43" s="114"/>
      <c r="B43" s="52" t="s">
        <v>16</v>
      </c>
      <c r="C43" s="48">
        <v>28</v>
      </c>
      <c r="D43" s="48">
        <v>26</v>
      </c>
      <c r="E43" s="13">
        <f t="shared" si="16"/>
        <v>-7.1428571428571425E-2</v>
      </c>
      <c r="F43" s="19">
        <v>23</v>
      </c>
      <c r="G43" s="19">
        <v>20</v>
      </c>
      <c r="H43" s="14">
        <f t="shared" si="17"/>
        <v>-0.13043478260869565</v>
      </c>
      <c r="I43" s="19">
        <v>10</v>
      </c>
      <c r="J43" s="19">
        <v>6</v>
      </c>
      <c r="K43" s="13">
        <f t="shared" si="22"/>
        <v>-0.4</v>
      </c>
      <c r="L43" s="57"/>
      <c r="M43" s="50">
        <v>30</v>
      </c>
      <c r="N43" s="50">
        <v>25</v>
      </c>
      <c r="O43" s="50">
        <v>17</v>
      </c>
      <c r="P43" s="17">
        <f t="shared" si="19"/>
        <v>0.8666666666666667</v>
      </c>
      <c r="Q43" s="17">
        <f t="shared" si="20"/>
        <v>0.8</v>
      </c>
      <c r="R43" s="18">
        <f t="shared" si="21"/>
        <v>0.35294117647058826</v>
      </c>
    </row>
    <row r="44" spans="1:18" ht="15.75" thickBot="1" x14ac:dyDescent="0.3">
      <c r="A44" s="115"/>
      <c r="B44" s="59" t="s">
        <v>17</v>
      </c>
      <c r="C44" s="60">
        <v>62</v>
      </c>
      <c r="D44" s="61">
        <v>55</v>
      </c>
      <c r="E44" s="62">
        <f t="shared" si="16"/>
        <v>-0.11290322580645161</v>
      </c>
      <c r="F44" s="60">
        <v>14</v>
      </c>
      <c r="G44" s="60">
        <v>14</v>
      </c>
      <c r="H44" s="63">
        <f t="shared" si="17"/>
        <v>0</v>
      </c>
      <c r="I44" s="60">
        <v>4</v>
      </c>
      <c r="J44" s="60">
        <v>4</v>
      </c>
      <c r="K44" s="72">
        <f t="shared" si="22"/>
        <v>0</v>
      </c>
      <c r="L44" s="64"/>
      <c r="M44" s="65">
        <v>62</v>
      </c>
      <c r="N44" s="65">
        <v>18</v>
      </c>
      <c r="O44" s="65">
        <v>18</v>
      </c>
      <c r="P44" s="66">
        <f t="shared" si="19"/>
        <v>0.88709677419354838</v>
      </c>
      <c r="Q44" s="66">
        <f t="shared" si="20"/>
        <v>0.77777777777777779</v>
      </c>
      <c r="R44" s="67">
        <f t="shared" si="21"/>
        <v>0.22222222222222221</v>
      </c>
    </row>
    <row r="45" spans="1:18" ht="15.75" thickBot="1" x14ac:dyDescent="0.3">
      <c r="A45" s="114" t="s">
        <v>23</v>
      </c>
      <c r="B45" s="69" t="s">
        <v>15</v>
      </c>
      <c r="C45" s="71">
        <v>113</v>
      </c>
      <c r="D45" s="71">
        <v>148</v>
      </c>
      <c r="E45" s="72">
        <f t="shared" si="16"/>
        <v>0.30973451327433627</v>
      </c>
      <c r="F45" s="70">
        <v>76</v>
      </c>
      <c r="G45" s="70">
        <v>104</v>
      </c>
      <c r="H45" s="73">
        <f t="shared" si="17"/>
        <v>0.36842105263157893</v>
      </c>
      <c r="I45" s="53">
        <v>41</v>
      </c>
      <c r="J45" s="53">
        <v>53</v>
      </c>
      <c r="K45" s="72">
        <f t="shared" si="22"/>
        <v>0.29268292682926828</v>
      </c>
      <c r="L45" s="74"/>
      <c r="M45" s="75">
        <v>120</v>
      </c>
      <c r="N45" s="75">
        <v>75</v>
      </c>
      <c r="O45" s="75">
        <v>53</v>
      </c>
      <c r="P45" s="76">
        <f t="shared" si="19"/>
        <v>1.2333333333333334</v>
      </c>
      <c r="Q45" s="76">
        <f t="shared" si="20"/>
        <v>1.3866666666666667</v>
      </c>
      <c r="R45" s="77">
        <f t="shared" si="21"/>
        <v>1</v>
      </c>
    </row>
    <row r="46" spans="1:18" ht="15.75" thickBot="1" x14ac:dyDescent="0.3">
      <c r="A46" s="114"/>
      <c r="B46" s="52" t="s">
        <v>16</v>
      </c>
      <c r="C46" s="48">
        <v>201</v>
      </c>
      <c r="D46" s="48">
        <v>266</v>
      </c>
      <c r="E46" s="13">
        <f t="shared" si="16"/>
        <v>0.32338308457711445</v>
      </c>
      <c r="F46" s="19">
        <v>146</v>
      </c>
      <c r="G46" s="19">
        <v>201</v>
      </c>
      <c r="H46" s="14">
        <f t="shared" si="17"/>
        <v>0.37671232876712329</v>
      </c>
      <c r="I46" s="19">
        <v>80</v>
      </c>
      <c r="J46" s="19">
        <v>102</v>
      </c>
      <c r="K46" s="13">
        <f t="shared" si="22"/>
        <v>0.27500000000000002</v>
      </c>
      <c r="L46" s="57"/>
      <c r="M46" s="50">
        <v>256</v>
      </c>
      <c r="N46" s="50">
        <v>187</v>
      </c>
      <c r="O46" s="50">
        <v>131</v>
      </c>
      <c r="P46" s="17">
        <f t="shared" si="19"/>
        <v>1.0390625</v>
      </c>
      <c r="Q46" s="17">
        <f t="shared" si="20"/>
        <v>1.0748663101604279</v>
      </c>
      <c r="R46" s="18">
        <f t="shared" si="21"/>
        <v>0.77862595419847325</v>
      </c>
    </row>
    <row r="47" spans="1:18" ht="15.75" thickBot="1" x14ac:dyDescent="0.3">
      <c r="A47" s="115"/>
      <c r="B47" s="59" t="s">
        <v>17</v>
      </c>
      <c r="C47" s="60">
        <v>67</v>
      </c>
      <c r="D47" s="61">
        <v>77</v>
      </c>
      <c r="E47" s="62">
        <f t="shared" si="16"/>
        <v>0.14925373134328357</v>
      </c>
      <c r="F47" s="60">
        <v>30</v>
      </c>
      <c r="G47" s="60">
        <v>44</v>
      </c>
      <c r="H47" s="63">
        <f t="shared" si="17"/>
        <v>0.46666666666666667</v>
      </c>
      <c r="I47" s="60">
        <v>18</v>
      </c>
      <c r="J47" s="60">
        <v>28</v>
      </c>
      <c r="K47" s="62">
        <f t="shared" si="22"/>
        <v>0.55555555555555558</v>
      </c>
      <c r="L47" s="64"/>
      <c r="M47" s="65">
        <v>73</v>
      </c>
      <c r="N47" s="65">
        <v>45</v>
      </c>
      <c r="O47" s="65">
        <v>34</v>
      </c>
      <c r="P47" s="66">
        <f t="shared" si="19"/>
        <v>1.0547945205479452</v>
      </c>
      <c r="Q47" s="66">
        <f t="shared" si="20"/>
        <v>0.97777777777777775</v>
      </c>
      <c r="R47" s="67">
        <f t="shared" si="21"/>
        <v>0.82352941176470584</v>
      </c>
    </row>
    <row r="48" spans="1:18" ht="15.75" thickBot="1" x14ac:dyDescent="0.3">
      <c r="A48" s="114" t="s">
        <v>32</v>
      </c>
      <c r="B48" s="69" t="s">
        <v>15</v>
      </c>
      <c r="C48" s="71">
        <v>11</v>
      </c>
      <c r="D48" s="71">
        <v>9</v>
      </c>
      <c r="E48" s="72">
        <f t="shared" si="16"/>
        <v>-0.18181818181818182</v>
      </c>
      <c r="F48" s="70">
        <v>10</v>
      </c>
      <c r="G48" s="70">
        <v>9</v>
      </c>
      <c r="H48" s="73">
        <f t="shared" si="17"/>
        <v>-0.1</v>
      </c>
      <c r="I48" s="53">
        <v>5</v>
      </c>
      <c r="J48" s="53">
        <v>4</v>
      </c>
      <c r="K48" s="72">
        <f t="shared" si="22"/>
        <v>-0.2</v>
      </c>
      <c r="L48" s="74"/>
      <c r="M48" s="75">
        <v>10</v>
      </c>
      <c r="N48" s="75">
        <v>9</v>
      </c>
      <c r="O48" s="75">
        <v>6</v>
      </c>
      <c r="P48" s="76">
        <f t="shared" si="19"/>
        <v>0.9</v>
      </c>
      <c r="Q48" s="76">
        <f t="shared" si="20"/>
        <v>1</v>
      </c>
      <c r="R48" s="77">
        <v>0</v>
      </c>
    </row>
    <row r="49" spans="1:18" ht="15.75" thickBot="1" x14ac:dyDescent="0.3">
      <c r="A49" s="114"/>
      <c r="B49" s="52" t="s">
        <v>16</v>
      </c>
      <c r="C49" s="19">
        <v>16</v>
      </c>
      <c r="D49" s="48">
        <v>16</v>
      </c>
      <c r="E49" s="13">
        <f t="shared" si="16"/>
        <v>0</v>
      </c>
      <c r="F49" s="19">
        <v>14</v>
      </c>
      <c r="G49" s="19">
        <v>14</v>
      </c>
      <c r="H49" s="14">
        <f t="shared" si="17"/>
        <v>0</v>
      </c>
      <c r="I49" s="19">
        <v>8</v>
      </c>
      <c r="J49" s="19">
        <v>6</v>
      </c>
      <c r="K49" s="13">
        <f t="shared" si="22"/>
        <v>-0.25</v>
      </c>
      <c r="L49" s="57"/>
      <c r="M49" s="50">
        <v>17</v>
      </c>
      <c r="N49" s="50">
        <v>14</v>
      </c>
      <c r="O49" s="50">
        <v>10</v>
      </c>
      <c r="P49" s="17">
        <f t="shared" si="19"/>
        <v>0.94117647058823528</v>
      </c>
      <c r="Q49" s="17">
        <f t="shared" si="20"/>
        <v>1</v>
      </c>
      <c r="R49" s="18">
        <f t="shared" si="21"/>
        <v>0.6</v>
      </c>
    </row>
    <row r="50" spans="1:18" ht="15.75" thickBot="1" x14ac:dyDescent="0.3">
      <c r="A50" s="115"/>
      <c r="B50" s="59" t="s">
        <v>17</v>
      </c>
      <c r="C50" s="60">
        <v>21</v>
      </c>
      <c r="D50" s="61">
        <v>20</v>
      </c>
      <c r="E50" s="62">
        <f t="shared" si="16"/>
        <v>-4.7619047619047616E-2</v>
      </c>
      <c r="F50" s="60">
        <v>8</v>
      </c>
      <c r="G50" s="60">
        <v>7</v>
      </c>
      <c r="H50" s="63">
        <f>(G50-F50)/F50</f>
        <v>-0.125</v>
      </c>
      <c r="I50" s="60">
        <v>4</v>
      </c>
      <c r="J50" s="60">
        <v>2</v>
      </c>
      <c r="K50" s="72">
        <f t="shared" si="22"/>
        <v>-0.5</v>
      </c>
      <c r="L50" s="64"/>
      <c r="M50" s="65">
        <v>21</v>
      </c>
      <c r="N50" s="65">
        <v>8</v>
      </c>
      <c r="O50" s="65">
        <v>7</v>
      </c>
      <c r="P50" s="66">
        <f t="shared" si="19"/>
        <v>0.95238095238095233</v>
      </c>
      <c r="Q50" s="66">
        <f t="shared" si="20"/>
        <v>0.875</v>
      </c>
      <c r="R50" s="67">
        <f t="shared" si="21"/>
        <v>0.2857142857142857</v>
      </c>
    </row>
    <row r="51" spans="1:18" ht="15.75" thickBot="1" x14ac:dyDescent="0.3">
      <c r="A51" s="115" t="s">
        <v>24</v>
      </c>
      <c r="B51" s="69" t="s">
        <v>15</v>
      </c>
      <c r="C51" s="70">
        <v>367</v>
      </c>
      <c r="D51" s="71">
        <v>389</v>
      </c>
      <c r="E51" s="72">
        <f>(D51-C51)/C51</f>
        <v>5.9945504087193457E-2</v>
      </c>
      <c r="F51" s="70">
        <v>332</v>
      </c>
      <c r="G51" s="70">
        <v>352</v>
      </c>
      <c r="H51" s="73">
        <f t="shared" si="17"/>
        <v>6.0240963855421686E-2</v>
      </c>
      <c r="I51" s="53">
        <v>106</v>
      </c>
      <c r="J51" s="53">
        <v>134</v>
      </c>
      <c r="K51" s="72">
        <f t="shared" si="22"/>
        <v>0.26415094339622641</v>
      </c>
      <c r="L51" s="74"/>
      <c r="M51" s="75">
        <v>483</v>
      </c>
      <c r="N51" s="75">
        <v>426</v>
      </c>
      <c r="O51" s="75">
        <v>222</v>
      </c>
      <c r="P51" s="76">
        <f>D51/M51</f>
        <v>0.80538302277432716</v>
      </c>
      <c r="Q51" s="76">
        <f t="shared" si="20"/>
        <v>0.82629107981220662</v>
      </c>
      <c r="R51" s="77">
        <f t="shared" si="21"/>
        <v>0.60360360360360366</v>
      </c>
    </row>
    <row r="52" spans="1:18" ht="15.75" thickBot="1" x14ac:dyDescent="0.3">
      <c r="A52" s="115"/>
      <c r="B52" s="59" t="s">
        <v>16</v>
      </c>
      <c r="C52" s="60">
        <v>737</v>
      </c>
      <c r="D52" s="61">
        <v>671</v>
      </c>
      <c r="E52" s="62">
        <f>(D52-C52)/C52</f>
        <v>-8.9552238805970144E-2</v>
      </c>
      <c r="F52" s="60">
        <v>657</v>
      </c>
      <c r="G52" s="60">
        <v>610</v>
      </c>
      <c r="H52" s="63">
        <f t="shared" si="17"/>
        <v>-7.1537290715372903E-2</v>
      </c>
      <c r="I52" s="60">
        <v>254</v>
      </c>
      <c r="J52" s="60">
        <v>233</v>
      </c>
      <c r="K52" s="62">
        <f t="shared" si="22"/>
        <v>-8.2677165354330714E-2</v>
      </c>
      <c r="L52" s="64"/>
      <c r="M52" s="65">
        <v>1149</v>
      </c>
      <c r="N52" s="65">
        <v>1033</v>
      </c>
      <c r="O52" s="65">
        <v>587</v>
      </c>
      <c r="P52" s="66">
        <f>D52/M52</f>
        <v>0.5839860748476936</v>
      </c>
      <c r="Q52" s="66">
        <f t="shared" si="20"/>
        <v>0.59051306873184894</v>
      </c>
      <c r="R52" s="67">
        <f t="shared" si="21"/>
        <v>0.39693356047700168</v>
      </c>
    </row>
    <row r="53" spans="1:18" ht="15.75" thickBot="1" x14ac:dyDescent="0.3">
      <c r="A53" s="114" t="s">
        <v>25</v>
      </c>
      <c r="B53" s="69" t="s">
        <v>15</v>
      </c>
      <c r="C53" s="70">
        <v>3</v>
      </c>
      <c r="D53" s="78">
        <v>12</v>
      </c>
      <c r="E53" s="72">
        <f t="shared" si="16"/>
        <v>3</v>
      </c>
      <c r="F53" s="70">
        <v>3</v>
      </c>
      <c r="G53" s="78">
        <v>6</v>
      </c>
      <c r="H53" s="72">
        <f>(G53-F53)/F53</f>
        <v>1</v>
      </c>
      <c r="I53" s="53">
        <v>1</v>
      </c>
      <c r="J53" s="20">
        <v>1</v>
      </c>
      <c r="K53" s="72">
        <f t="shared" si="22"/>
        <v>0</v>
      </c>
      <c r="L53" s="74"/>
      <c r="M53" s="75">
        <v>4</v>
      </c>
      <c r="N53" s="75">
        <v>3</v>
      </c>
      <c r="O53" s="75">
        <v>2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115"/>
      <c r="B54" s="52" t="s">
        <v>16</v>
      </c>
      <c r="C54" s="19">
        <v>22</v>
      </c>
      <c r="D54" s="48">
        <v>29</v>
      </c>
      <c r="E54" s="13">
        <f t="shared" si="16"/>
        <v>0.31818181818181818</v>
      </c>
      <c r="F54" s="19">
        <v>16</v>
      </c>
      <c r="G54" s="19">
        <v>14</v>
      </c>
      <c r="H54" s="56">
        <f>(G54-F54)/F54</f>
        <v>-0.125</v>
      </c>
      <c r="I54" s="19">
        <v>6</v>
      </c>
      <c r="J54" s="19">
        <v>5</v>
      </c>
      <c r="K54" s="13">
        <f t="shared" si="22"/>
        <v>-0.16666666666666666</v>
      </c>
      <c r="L54" s="57"/>
      <c r="M54" s="50">
        <v>31</v>
      </c>
      <c r="N54" s="50">
        <v>25</v>
      </c>
      <c r="O54" s="50">
        <v>21</v>
      </c>
      <c r="P54" s="17">
        <f t="shared" si="19"/>
        <v>0.93548387096774188</v>
      </c>
      <c r="Q54" s="17">
        <f t="shared" si="20"/>
        <v>0.56000000000000005</v>
      </c>
      <c r="R54" s="18">
        <f t="shared" si="21"/>
        <v>0.23809523809523808</v>
      </c>
    </row>
    <row r="55" spans="1:18" ht="15.75" thickBot="1" x14ac:dyDescent="0.3">
      <c r="A55" s="115"/>
      <c r="B55" s="59" t="s">
        <v>17</v>
      </c>
      <c r="C55" s="60">
        <v>7</v>
      </c>
      <c r="D55" s="61">
        <v>11</v>
      </c>
      <c r="E55" s="62">
        <f t="shared" si="16"/>
        <v>0.5714285714285714</v>
      </c>
      <c r="F55" s="60">
        <v>4</v>
      </c>
      <c r="G55" s="60">
        <v>8</v>
      </c>
      <c r="H55" s="63">
        <f>(G55-F55)/F55</f>
        <v>1</v>
      </c>
      <c r="I55" s="60">
        <v>2</v>
      </c>
      <c r="J55" s="60">
        <v>5</v>
      </c>
      <c r="K55" s="72">
        <f t="shared" si="22"/>
        <v>1.5</v>
      </c>
      <c r="L55" s="64"/>
      <c r="M55" s="65">
        <v>7</v>
      </c>
      <c r="N55" s="65">
        <v>4</v>
      </c>
      <c r="O55" s="65">
        <v>3</v>
      </c>
      <c r="P55" s="66">
        <f t="shared" si="19"/>
        <v>1.5714285714285714</v>
      </c>
      <c r="Q55" s="66">
        <f t="shared" si="20"/>
        <v>2</v>
      </c>
      <c r="R55" s="67">
        <f t="shared" si="21"/>
        <v>1.6666666666666667</v>
      </c>
    </row>
    <row r="56" spans="1:18" ht="15.75" thickBot="1" x14ac:dyDescent="0.3">
      <c r="A56" s="115" t="s">
        <v>26</v>
      </c>
      <c r="B56" s="69" t="s">
        <v>15</v>
      </c>
      <c r="C56" s="70">
        <v>4</v>
      </c>
      <c r="D56" s="71">
        <v>3</v>
      </c>
      <c r="E56" s="72">
        <f t="shared" si="16"/>
        <v>-0.25</v>
      </c>
      <c r="F56" s="70">
        <v>3</v>
      </c>
      <c r="G56" s="70">
        <v>1</v>
      </c>
      <c r="H56" s="72">
        <f>(G56-F56)/F56</f>
        <v>-0.66666666666666663</v>
      </c>
      <c r="I56" s="53">
        <v>2</v>
      </c>
      <c r="J56" s="53">
        <v>0</v>
      </c>
      <c r="K56" s="72">
        <f t="shared" si="22"/>
        <v>-1</v>
      </c>
      <c r="L56" s="79"/>
      <c r="M56" s="75">
        <v>24</v>
      </c>
      <c r="N56" s="75">
        <v>23</v>
      </c>
      <c r="O56" s="75">
        <v>9</v>
      </c>
      <c r="P56" s="76">
        <f t="shared" si="19"/>
        <v>0.125</v>
      </c>
      <c r="Q56" s="76">
        <f t="shared" si="20"/>
        <v>4.3478260869565216E-2</v>
      </c>
      <c r="R56" s="77">
        <f t="shared" si="21"/>
        <v>0</v>
      </c>
    </row>
    <row r="57" spans="1:18" ht="15.75" thickBot="1" x14ac:dyDescent="0.3">
      <c r="A57" s="115"/>
      <c r="B57" s="59" t="s">
        <v>16</v>
      </c>
      <c r="C57" s="60">
        <v>9</v>
      </c>
      <c r="D57" s="61">
        <v>9</v>
      </c>
      <c r="E57" s="62">
        <f t="shared" si="16"/>
        <v>0</v>
      </c>
      <c r="F57" s="60">
        <v>7</v>
      </c>
      <c r="G57" s="60">
        <v>7</v>
      </c>
      <c r="H57" s="62">
        <f t="shared" ref="H57:H65" si="23">(G57-F57)/F57</f>
        <v>0</v>
      </c>
      <c r="I57" s="60">
        <v>6</v>
      </c>
      <c r="J57" s="60">
        <v>3</v>
      </c>
      <c r="K57" s="62">
        <f t="shared" si="22"/>
        <v>-0.5</v>
      </c>
      <c r="L57" s="80"/>
      <c r="M57" s="65">
        <v>41</v>
      </c>
      <c r="N57" s="65">
        <v>39</v>
      </c>
      <c r="O57" s="65">
        <v>21</v>
      </c>
      <c r="P57" s="66">
        <f t="shared" si="19"/>
        <v>0.21951219512195122</v>
      </c>
      <c r="Q57" s="66">
        <f t="shared" si="20"/>
        <v>0.17948717948717949</v>
      </c>
      <c r="R57" s="67">
        <f t="shared" si="21"/>
        <v>0.14285714285714285</v>
      </c>
    </row>
    <row r="58" spans="1:18" ht="15.75" thickBot="1" x14ac:dyDescent="0.3">
      <c r="A58" s="115" t="s">
        <v>27</v>
      </c>
      <c r="B58" s="69" t="s">
        <v>15</v>
      </c>
      <c r="C58" s="70">
        <v>1</v>
      </c>
      <c r="D58" s="71">
        <v>0</v>
      </c>
      <c r="E58" s="72">
        <f t="shared" si="16"/>
        <v>-1</v>
      </c>
      <c r="F58" s="70">
        <v>1</v>
      </c>
      <c r="G58" s="70">
        <v>0</v>
      </c>
      <c r="H58" s="72">
        <f t="shared" si="23"/>
        <v>-1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1</v>
      </c>
      <c r="O58" s="75">
        <v>0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115"/>
      <c r="B59" s="59" t="s">
        <v>16</v>
      </c>
      <c r="C59" s="60">
        <v>3</v>
      </c>
      <c r="D59" s="61">
        <v>0</v>
      </c>
      <c r="E59" s="62">
        <f t="shared" si="16"/>
        <v>-1</v>
      </c>
      <c r="F59" s="60">
        <v>2</v>
      </c>
      <c r="G59" s="60">
        <v>0</v>
      </c>
      <c r="H59" s="62">
        <f t="shared" si="23"/>
        <v>-1</v>
      </c>
      <c r="I59" s="60">
        <v>1</v>
      </c>
      <c r="J59" s="60">
        <v>0</v>
      </c>
      <c r="K59" s="72">
        <f t="shared" si="22"/>
        <v>-1</v>
      </c>
      <c r="L59" s="80"/>
      <c r="M59" s="65">
        <v>7</v>
      </c>
      <c r="N59" s="65">
        <v>5</v>
      </c>
      <c r="O59" s="65">
        <v>3</v>
      </c>
      <c r="P59" s="66">
        <f t="shared" si="19"/>
        <v>0</v>
      </c>
      <c r="Q59" s="66">
        <f t="shared" si="20"/>
        <v>0</v>
      </c>
      <c r="R59" s="67">
        <f t="shared" si="21"/>
        <v>0</v>
      </c>
    </row>
    <row r="60" spans="1:18" ht="15.75" thickBot="1" x14ac:dyDescent="0.3">
      <c r="A60" s="115" t="s">
        <v>49</v>
      </c>
      <c r="B60" s="69" t="s">
        <v>15</v>
      </c>
      <c r="C60" s="70">
        <v>35</v>
      </c>
      <c r="D60" s="71">
        <v>24</v>
      </c>
      <c r="E60" s="72">
        <f>(D60-C60)/C60</f>
        <v>-0.31428571428571428</v>
      </c>
      <c r="F60" s="70">
        <v>32</v>
      </c>
      <c r="G60" s="70">
        <v>21</v>
      </c>
      <c r="H60" s="73">
        <f t="shared" si="23"/>
        <v>-0.34375</v>
      </c>
      <c r="I60" s="53">
        <v>13</v>
      </c>
      <c r="J60" s="53">
        <v>3</v>
      </c>
      <c r="K60" s="72">
        <f t="shared" si="22"/>
        <v>-0.76923076923076927</v>
      </c>
      <c r="L60" s="79"/>
      <c r="M60" s="75">
        <v>52</v>
      </c>
      <c r="N60" s="75">
        <v>48</v>
      </c>
      <c r="O60" s="75">
        <v>36</v>
      </c>
      <c r="P60" s="76">
        <f>D60/M60</f>
        <v>0.46153846153846156</v>
      </c>
      <c r="Q60" s="76">
        <f t="shared" si="20"/>
        <v>0.4375</v>
      </c>
      <c r="R60" s="77">
        <f t="shared" si="21"/>
        <v>8.3333333333333329E-2</v>
      </c>
    </row>
    <row r="61" spans="1:18" ht="15.75" thickBot="1" x14ac:dyDescent="0.3">
      <c r="A61" s="115"/>
      <c r="B61" s="59" t="s">
        <v>16</v>
      </c>
      <c r="C61" s="60">
        <v>70</v>
      </c>
      <c r="D61" s="61">
        <v>57</v>
      </c>
      <c r="E61" s="62">
        <f>(D61-C61)/C61</f>
        <v>-0.18571428571428572</v>
      </c>
      <c r="F61" s="60">
        <v>64</v>
      </c>
      <c r="G61" s="60">
        <v>52</v>
      </c>
      <c r="H61" s="63">
        <f t="shared" si="23"/>
        <v>-0.1875</v>
      </c>
      <c r="I61" s="60">
        <v>27</v>
      </c>
      <c r="J61" s="60">
        <v>12</v>
      </c>
      <c r="K61" s="62">
        <f t="shared" si="22"/>
        <v>-0.55555555555555558</v>
      </c>
      <c r="L61" s="80"/>
      <c r="M61" s="65">
        <v>112</v>
      </c>
      <c r="N61" s="65">
        <v>107</v>
      </c>
      <c r="O61" s="65">
        <v>78</v>
      </c>
      <c r="P61" s="66">
        <f>D61/M61</f>
        <v>0.5089285714285714</v>
      </c>
      <c r="Q61" s="66">
        <f t="shared" si="20"/>
        <v>0.48598130841121495</v>
      </c>
      <c r="R61" s="67">
        <f t="shared" si="21"/>
        <v>0.15384615384615385</v>
      </c>
    </row>
    <row r="62" spans="1:18" ht="15.75" thickBot="1" x14ac:dyDescent="0.3">
      <c r="A62" s="115" t="s">
        <v>28</v>
      </c>
      <c r="B62" s="69" t="s">
        <v>15</v>
      </c>
      <c r="C62" s="70">
        <v>26</v>
      </c>
      <c r="D62" s="71">
        <v>47</v>
      </c>
      <c r="E62" s="72">
        <f t="shared" si="16"/>
        <v>0.80769230769230771</v>
      </c>
      <c r="F62" s="70">
        <v>23</v>
      </c>
      <c r="G62" s="70">
        <v>40</v>
      </c>
      <c r="H62" s="73">
        <f t="shared" si="23"/>
        <v>0.73913043478260865</v>
      </c>
      <c r="I62" s="53">
        <v>5</v>
      </c>
      <c r="J62" s="53">
        <v>21</v>
      </c>
      <c r="K62" s="72">
        <f t="shared" si="22"/>
        <v>3.2</v>
      </c>
      <c r="L62" s="79"/>
      <c r="M62" s="75">
        <v>34</v>
      </c>
      <c r="N62" s="75">
        <v>28</v>
      </c>
      <c r="O62" s="75">
        <v>18</v>
      </c>
      <c r="P62" s="76">
        <f t="shared" si="19"/>
        <v>1.3823529411764706</v>
      </c>
      <c r="Q62" s="76">
        <f t="shared" si="20"/>
        <v>1.4285714285714286</v>
      </c>
      <c r="R62" s="77">
        <f t="shared" si="21"/>
        <v>1.1666666666666667</v>
      </c>
    </row>
    <row r="63" spans="1:18" ht="15.75" thickBot="1" x14ac:dyDescent="0.3">
      <c r="A63" s="115"/>
      <c r="B63" s="59" t="s">
        <v>16</v>
      </c>
      <c r="C63" s="60">
        <v>36</v>
      </c>
      <c r="D63" s="61">
        <v>69</v>
      </c>
      <c r="E63" s="62">
        <f t="shared" si="16"/>
        <v>0.91666666666666663</v>
      </c>
      <c r="F63" s="60">
        <v>31</v>
      </c>
      <c r="G63" s="60">
        <v>60</v>
      </c>
      <c r="H63" s="63">
        <f t="shared" si="23"/>
        <v>0.93548387096774188</v>
      </c>
      <c r="I63" s="60">
        <v>9</v>
      </c>
      <c r="J63" s="60">
        <v>26</v>
      </c>
      <c r="K63" s="62">
        <f t="shared" si="22"/>
        <v>1.8888888888888888</v>
      </c>
      <c r="L63" s="80"/>
      <c r="M63" s="65">
        <v>54</v>
      </c>
      <c r="N63" s="65">
        <v>46</v>
      </c>
      <c r="O63" s="65">
        <v>32</v>
      </c>
      <c r="P63" s="66">
        <f t="shared" si="19"/>
        <v>1.2777777777777777</v>
      </c>
      <c r="Q63" s="66">
        <f t="shared" si="20"/>
        <v>1.3043478260869565</v>
      </c>
      <c r="R63" s="67">
        <f t="shared" si="21"/>
        <v>0.8125</v>
      </c>
    </row>
    <row r="64" spans="1:18" ht="15.75" thickBot="1" x14ac:dyDescent="0.3">
      <c r="A64" s="115" t="s">
        <v>29</v>
      </c>
      <c r="B64" s="69" t="s">
        <v>15</v>
      </c>
      <c r="C64" s="70">
        <v>3</v>
      </c>
      <c r="D64" s="71">
        <v>3</v>
      </c>
      <c r="E64" s="72">
        <f t="shared" si="16"/>
        <v>0</v>
      </c>
      <c r="F64" s="70">
        <v>3</v>
      </c>
      <c r="G64" s="70">
        <v>3</v>
      </c>
      <c r="H64" s="73">
        <f t="shared" si="23"/>
        <v>0</v>
      </c>
      <c r="I64" s="53">
        <v>1</v>
      </c>
      <c r="J64" s="53">
        <v>2</v>
      </c>
      <c r="K64" s="72">
        <f t="shared" si="22"/>
        <v>1</v>
      </c>
      <c r="L64" s="79"/>
      <c r="M64" s="75">
        <v>3</v>
      </c>
      <c r="N64" s="75">
        <v>2</v>
      </c>
      <c r="O64" s="75">
        <v>1</v>
      </c>
      <c r="P64" s="76">
        <f t="shared" si="19"/>
        <v>1</v>
      </c>
      <c r="Q64" s="76">
        <f t="shared" si="20"/>
        <v>1.5</v>
      </c>
      <c r="R64" s="77">
        <f t="shared" si="21"/>
        <v>2</v>
      </c>
    </row>
    <row r="65" spans="1:18" ht="15.75" thickBot="1" x14ac:dyDescent="0.3">
      <c r="A65" s="121"/>
      <c r="B65" s="59" t="s">
        <v>16</v>
      </c>
      <c r="C65" s="60">
        <v>8</v>
      </c>
      <c r="D65" s="61">
        <v>7</v>
      </c>
      <c r="E65" s="62">
        <f t="shared" si="16"/>
        <v>-0.125</v>
      </c>
      <c r="F65" s="60">
        <v>5</v>
      </c>
      <c r="G65" s="60">
        <v>6</v>
      </c>
      <c r="H65" s="63">
        <f t="shared" si="23"/>
        <v>0.2</v>
      </c>
      <c r="I65" s="60">
        <v>2</v>
      </c>
      <c r="J65" s="60">
        <v>2</v>
      </c>
      <c r="K65" s="72">
        <f t="shared" si="22"/>
        <v>0</v>
      </c>
      <c r="L65" s="80"/>
      <c r="M65" s="65">
        <v>11</v>
      </c>
      <c r="N65" s="65">
        <v>6</v>
      </c>
      <c r="O65" s="65">
        <v>5</v>
      </c>
      <c r="P65" s="66">
        <f t="shared" si="19"/>
        <v>0.63636363636363635</v>
      </c>
      <c r="Q65" s="66">
        <f t="shared" si="20"/>
        <v>1</v>
      </c>
      <c r="R65" s="67">
        <f t="shared" si="21"/>
        <v>0.4</v>
      </c>
    </row>
    <row r="66" spans="1:18" x14ac:dyDescent="0.25">
      <c r="A66" s="81" t="s">
        <v>30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1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.75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5.75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5.75" x14ac:dyDescent="0.25">
      <c r="A4" s="103" t="s">
        <v>120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04" t="s">
        <v>2</v>
      </c>
      <c r="B6" s="105"/>
      <c r="C6" s="7" t="s">
        <v>121</v>
      </c>
      <c r="D6" s="8" t="s">
        <v>122</v>
      </c>
      <c r="E6" s="7" t="s">
        <v>34</v>
      </c>
      <c r="F6" s="7" t="s">
        <v>123</v>
      </c>
      <c r="G6" s="7" t="s">
        <v>124</v>
      </c>
      <c r="H6" s="7" t="s">
        <v>34</v>
      </c>
      <c r="I6" s="7" t="s">
        <v>125</v>
      </c>
      <c r="J6" s="7" t="s">
        <v>126</v>
      </c>
      <c r="K6" s="7" t="s">
        <v>34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99" t="s">
        <v>3</v>
      </c>
      <c r="B7" s="100"/>
      <c r="C7" s="12">
        <v>3044</v>
      </c>
      <c r="D7" s="12">
        <v>3052</v>
      </c>
      <c r="E7" s="13">
        <f t="shared" ref="E7:E15" si="0">(D7-C7)/C7</f>
        <v>2.6281208935611039E-3</v>
      </c>
      <c r="F7" s="12">
        <v>2400</v>
      </c>
      <c r="G7" s="12">
        <v>2363</v>
      </c>
      <c r="H7" s="14">
        <f t="shared" ref="H7:H15" si="1">(G7-F7)/F7</f>
        <v>-1.5416666666666667E-2</v>
      </c>
      <c r="I7" s="12">
        <v>1025</v>
      </c>
      <c r="J7" s="12">
        <v>1006</v>
      </c>
      <c r="K7" s="13">
        <f t="shared" ref="K7:K15" si="2">(J7-I7)/I7</f>
        <v>-1.8536585365853658E-2</v>
      </c>
      <c r="L7" s="15"/>
      <c r="M7" s="16">
        <v>3762</v>
      </c>
      <c r="N7" s="16">
        <v>2926</v>
      </c>
      <c r="O7" s="16">
        <v>1798</v>
      </c>
      <c r="P7" s="17">
        <f>D7/M7</f>
        <v>0.81127060074428492</v>
      </c>
      <c r="Q7" s="17">
        <f t="shared" ref="Q7:Q15" si="3">G7/N7</f>
        <v>0.80758714969241285</v>
      </c>
      <c r="R7" s="18">
        <f>J7/M7</f>
        <v>0.26741095162147793</v>
      </c>
    </row>
    <row r="8" spans="1:18" x14ac:dyDescent="0.25">
      <c r="A8" s="106" t="s">
        <v>4</v>
      </c>
      <c r="B8" s="107"/>
      <c r="C8" s="19">
        <v>418</v>
      </c>
      <c r="D8" s="19">
        <v>457</v>
      </c>
      <c r="E8" s="13">
        <f t="shared" si="0"/>
        <v>9.3301435406698566E-2</v>
      </c>
      <c r="F8" s="19">
        <v>300</v>
      </c>
      <c r="G8" s="19">
        <v>310</v>
      </c>
      <c r="H8" s="14">
        <f t="shared" si="1"/>
        <v>3.3333333333333333E-2</v>
      </c>
      <c r="I8" s="19">
        <v>157</v>
      </c>
      <c r="J8" s="19">
        <v>156</v>
      </c>
      <c r="K8" s="13">
        <f t="shared" si="2"/>
        <v>-6.369426751592357E-3</v>
      </c>
      <c r="L8" s="15"/>
      <c r="M8" s="16">
        <v>436</v>
      </c>
      <c r="N8" s="16">
        <v>282</v>
      </c>
      <c r="O8" s="16">
        <v>186</v>
      </c>
      <c r="P8" s="17">
        <f t="shared" ref="P8:P15" si="4">D8/M8</f>
        <v>1.048165137614679</v>
      </c>
      <c r="Q8" s="17">
        <f t="shared" si="3"/>
        <v>1.0992907801418439</v>
      </c>
      <c r="R8" s="18">
        <f t="shared" ref="R8:R15" si="5">J8/O8</f>
        <v>0.83870967741935487</v>
      </c>
    </row>
    <row r="9" spans="1:18" x14ac:dyDescent="0.25">
      <c r="A9" s="106" t="s">
        <v>48</v>
      </c>
      <c r="B9" s="107"/>
      <c r="C9" s="19">
        <v>341</v>
      </c>
      <c r="D9" s="19">
        <v>394</v>
      </c>
      <c r="E9" s="13">
        <f t="shared" si="0"/>
        <v>0.15542521994134897</v>
      </c>
      <c r="F9" s="19">
        <v>234</v>
      </c>
      <c r="G9" s="19">
        <v>269</v>
      </c>
      <c r="H9" s="14">
        <f t="shared" si="1"/>
        <v>0.14957264957264957</v>
      </c>
      <c r="I9" s="19">
        <v>129</v>
      </c>
      <c r="J9" s="19">
        <v>146</v>
      </c>
      <c r="K9" s="13">
        <f t="shared" si="2"/>
        <v>0.13178294573643412</v>
      </c>
      <c r="L9" s="15"/>
      <c r="M9" s="16">
        <v>350</v>
      </c>
      <c r="N9" s="16">
        <v>214</v>
      </c>
      <c r="O9" s="16">
        <v>149</v>
      </c>
      <c r="P9" s="17">
        <f t="shared" si="4"/>
        <v>1.1257142857142857</v>
      </c>
      <c r="Q9" s="17">
        <f t="shared" si="3"/>
        <v>1.2570093457943925</v>
      </c>
      <c r="R9" s="18">
        <f t="shared" si="5"/>
        <v>0.97986577181208057</v>
      </c>
    </row>
    <row r="10" spans="1:18" x14ac:dyDescent="0.25">
      <c r="A10" s="106" t="s">
        <v>5</v>
      </c>
      <c r="B10" s="107"/>
      <c r="C10" s="19">
        <v>1921</v>
      </c>
      <c r="D10" s="19">
        <v>1961</v>
      </c>
      <c r="E10" s="13">
        <f t="shared" si="0"/>
        <v>2.0822488287350338E-2</v>
      </c>
      <c r="F10" s="19">
        <v>1466</v>
      </c>
      <c r="G10" s="19">
        <v>1485</v>
      </c>
      <c r="H10" s="14">
        <f t="shared" si="1"/>
        <v>1.2960436562073669E-2</v>
      </c>
      <c r="I10" s="19">
        <v>593</v>
      </c>
      <c r="J10" s="19">
        <v>616</v>
      </c>
      <c r="K10" s="13">
        <f t="shared" si="2"/>
        <v>3.87858347386172E-2</v>
      </c>
      <c r="L10" s="15"/>
      <c r="M10" s="16">
        <v>2120</v>
      </c>
      <c r="N10" s="16">
        <v>1535</v>
      </c>
      <c r="O10" s="16">
        <v>893</v>
      </c>
      <c r="P10" s="17">
        <f t="shared" si="4"/>
        <v>0.92500000000000004</v>
      </c>
      <c r="Q10" s="17">
        <f t="shared" si="3"/>
        <v>0.96742671009771986</v>
      </c>
      <c r="R10" s="18">
        <f t="shared" si="5"/>
        <v>0.68980963045912658</v>
      </c>
    </row>
    <row r="11" spans="1:18" x14ac:dyDescent="0.25">
      <c r="A11" s="106" t="s">
        <v>6</v>
      </c>
      <c r="B11" s="107"/>
      <c r="C11" s="12">
        <v>308</v>
      </c>
      <c r="D11" s="12">
        <v>345</v>
      </c>
      <c r="E11" s="13">
        <f t="shared" si="0"/>
        <v>0.12012987012987013</v>
      </c>
      <c r="F11" s="12">
        <v>277</v>
      </c>
      <c r="G11" s="12">
        <v>316</v>
      </c>
      <c r="H11" s="14">
        <f t="shared" si="1"/>
        <v>0.1407942238267148</v>
      </c>
      <c r="I11" s="12">
        <v>143</v>
      </c>
      <c r="J11" s="12">
        <v>150</v>
      </c>
      <c r="K11" s="13">
        <f>(J11-I11)/I11</f>
        <v>4.8951048951048952E-2</v>
      </c>
      <c r="L11" s="15"/>
      <c r="M11" s="16">
        <v>568</v>
      </c>
      <c r="N11" s="16">
        <v>521</v>
      </c>
      <c r="O11" s="16">
        <v>385</v>
      </c>
      <c r="P11" s="17">
        <f t="shared" si="4"/>
        <v>0.60739436619718312</v>
      </c>
      <c r="Q11" s="17">
        <f t="shared" si="3"/>
        <v>0.60652591170825332</v>
      </c>
      <c r="R11" s="18">
        <f t="shared" si="5"/>
        <v>0.38961038961038963</v>
      </c>
    </row>
    <row r="12" spans="1:18" x14ac:dyDescent="0.25">
      <c r="A12" s="106" t="s">
        <v>7</v>
      </c>
      <c r="B12" s="107"/>
      <c r="C12" s="12">
        <v>755</v>
      </c>
      <c r="D12" s="12">
        <v>686</v>
      </c>
      <c r="E12" s="13">
        <f t="shared" si="0"/>
        <v>-9.1390728476821198E-2</v>
      </c>
      <c r="F12" s="12">
        <v>601</v>
      </c>
      <c r="G12" s="12">
        <v>521</v>
      </c>
      <c r="H12" s="14">
        <f t="shared" si="1"/>
        <v>-0.13311148086522462</v>
      </c>
      <c r="I12" s="12">
        <v>247</v>
      </c>
      <c r="J12" s="12">
        <v>215</v>
      </c>
      <c r="K12" s="13">
        <f t="shared" si="2"/>
        <v>-0.12955465587044535</v>
      </c>
      <c r="L12" s="15"/>
      <c r="M12" s="16">
        <v>1013</v>
      </c>
      <c r="N12" s="16">
        <v>812</v>
      </c>
      <c r="O12" s="16">
        <v>468</v>
      </c>
      <c r="P12" s="17">
        <f t="shared" si="4"/>
        <v>0.67719644619940766</v>
      </c>
      <c r="Q12" s="17">
        <f t="shared" si="3"/>
        <v>0.64162561576354682</v>
      </c>
      <c r="R12" s="18">
        <f t="shared" si="5"/>
        <v>0.45940170940170938</v>
      </c>
    </row>
    <row r="13" spans="1:18" x14ac:dyDescent="0.25">
      <c r="A13" s="106" t="s">
        <v>8</v>
      </c>
      <c r="B13" s="107"/>
      <c r="C13" s="20">
        <v>60</v>
      </c>
      <c r="D13" s="20">
        <v>60</v>
      </c>
      <c r="E13" s="13">
        <f t="shared" si="0"/>
        <v>0</v>
      </c>
      <c r="F13" s="20">
        <v>56</v>
      </c>
      <c r="G13" s="20">
        <v>41</v>
      </c>
      <c r="H13" s="14">
        <f t="shared" si="1"/>
        <v>-0.26785714285714285</v>
      </c>
      <c r="I13" s="20">
        <v>42</v>
      </c>
      <c r="J13" s="20">
        <v>25</v>
      </c>
      <c r="K13" s="13">
        <f t="shared" si="2"/>
        <v>-0.40476190476190477</v>
      </c>
      <c r="L13" s="15"/>
      <c r="M13" s="16">
        <v>61</v>
      </c>
      <c r="N13" s="16">
        <v>58</v>
      </c>
      <c r="O13" s="16">
        <v>52</v>
      </c>
      <c r="P13" s="17">
        <f t="shared" si="4"/>
        <v>0.98360655737704916</v>
      </c>
      <c r="Q13" s="17">
        <f t="shared" si="3"/>
        <v>0.7068965517241379</v>
      </c>
      <c r="R13" s="18">
        <f t="shared" si="5"/>
        <v>0.48076923076923078</v>
      </c>
    </row>
    <row r="14" spans="1:18" x14ac:dyDescent="0.25">
      <c r="A14" s="108" t="s">
        <v>9</v>
      </c>
      <c r="B14" s="109"/>
      <c r="C14" s="19">
        <v>798</v>
      </c>
      <c r="D14" s="19">
        <v>731</v>
      </c>
      <c r="E14" s="13">
        <f t="shared" si="0"/>
        <v>-8.3959899749373429E-2</v>
      </c>
      <c r="F14" s="19">
        <v>294</v>
      </c>
      <c r="G14" s="19">
        <v>265</v>
      </c>
      <c r="H14" s="14">
        <f t="shared" si="1"/>
        <v>-9.8639455782312924E-2</v>
      </c>
      <c r="I14" s="19">
        <v>116</v>
      </c>
      <c r="J14" s="19">
        <v>125</v>
      </c>
      <c r="K14" s="13">
        <f t="shared" si="2"/>
        <v>7.7586206896551727E-2</v>
      </c>
      <c r="L14" s="15"/>
      <c r="M14" s="16">
        <v>811</v>
      </c>
      <c r="N14" s="16">
        <v>307</v>
      </c>
      <c r="O14" s="16">
        <v>249</v>
      </c>
      <c r="P14" s="17">
        <f t="shared" si="4"/>
        <v>0.90135635018495686</v>
      </c>
      <c r="Q14" s="17">
        <f t="shared" si="3"/>
        <v>0.8631921824104235</v>
      </c>
      <c r="R14" s="18">
        <f t="shared" si="5"/>
        <v>0.50200803212851408</v>
      </c>
    </row>
    <row r="15" spans="1:18" x14ac:dyDescent="0.25">
      <c r="A15" s="110" t="s">
        <v>10</v>
      </c>
      <c r="B15" s="111"/>
      <c r="C15" s="21">
        <f>C7+C14</f>
        <v>3842</v>
      </c>
      <c r="D15" s="22">
        <f>D7+D14</f>
        <v>3783</v>
      </c>
      <c r="E15" s="23">
        <f t="shared" si="0"/>
        <v>-1.5356585111920874E-2</v>
      </c>
      <c r="F15" s="21">
        <f t="shared" ref="F15:G15" si="6">F7+F14</f>
        <v>2694</v>
      </c>
      <c r="G15" s="21">
        <f t="shared" si="6"/>
        <v>2628</v>
      </c>
      <c r="H15" s="24">
        <f t="shared" si="1"/>
        <v>-2.4498886414253896E-2</v>
      </c>
      <c r="I15" s="21">
        <f t="shared" ref="I15:J15" si="7">I7+I14</f>
        <v>1141</v>
      </c>
      <c r="J15" s="21">
        <f t="shared" si="7"/>
        <v>1131</v>
      </c>
      <c r="K15" s="23">
        <f t="shared" si="2"/>
        <v>-8.7642418930762491E-3</v>
      </c>
      <c r="L15" s="25"/>
      <c r="M15" s="26">
        <f>M7+M14</f>
        <v>4573</v>
      </c>
      <c r="N15" s="26">
        <f>N7+N14</f>
        <v>3233</v>
      </c>
      <c r="O15" s="26">
        <f>O7+O14</f>
        <v>2047</v>
      </c>
      <c r="P15" s="27">
        <f t="shared" si="4"/>
        <v>0.82724688388366496</v>
      </c>
      <c r="Q15" s="27">
        <f t="shared" si="3"/>
        <v>0.81286730590782552</v>
      </c>
      <c r="R15" s="28">
        <f t="shared" si="5"/>
        <v>0.55251587689301418</v>
      </c>
    </row>
    <row r="16" spans="1:18" x14ac:dyDescent="0.25">
      <c r="A16" s="112" t="s">
        <v>11</v>
      </c>
      <c r="B16" s="113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99" t="s">
        <v>3</v>
      </c>
      <c r="B17" s="100"/>
      <c r="C17" s="12">
        <v>2139</v>
      </c>
      <c r="D17" s="12">
        <v>2186</v>
      </c>
      <c r="E17" s="13">
        <f t="shared" ref="E17:E25" si="8">(D17-C17)/C17</f>
        <v>2.1972884525479196E-2</v>
      </c>
      <c r="F17" s="12">
        <v>1585</v>
      </c>
      <c r="G17" s="12">
        <v>1599</v>
      </c>
      <c r="H17" s="14">
        <f t="shared" ref="H17:H25" si="9">(G17-F17)/F17</f>
        <v>8.8328075709779175E-3</v>
      </c>
      <c r="I17" s="12">
        <v>697</v>
      </c>
      <c r="J17" s="12">
        <v>712</v>
      </c>
      <c r="K17" s="14">
        <f t="shared" ref="K17:K25" si="10">(J17-I17)/I17</f>
        <v>2.1520803443328552E-2</v>
      </c>
      <c r="L17" s="15"/>
      <c r="M17" s="12">
        <v>2357</v>
      </c>
      <c r="N17" s="12">
        <v>1665</v>
      </c>
      <c r="O17" s="12">
        <v>1051</v>
      </c>
      <c r="P17" s="17">
        <f t="shared" ref="P17" si="11">D17/M17</f>
        <v>0.9274501484938481</v>
      </c>
      <c r="Q17" s="17">
        <f t="shared" ref="Q17:Q25" si="12">G17/N17</f>
        <v>0.96036036036036032</v>
      </c>
      <c r="R17" s="18">
        <f t="shared" ref="R17:R25" si="13">J17/O17</f>
        <v>0.67745004757373928</v>
      </c>
    </row>
    <row r="18" spans="1:18" x14ac:dyDescent="0.25">
      <c r="A18" s="106" t="s">
        <v>4</v>
      </c>
      <c r="B18" s="107"/>
      <c r="C18" s="19">
        <v>361</v>
      </c>
      <c r="D18" s="19">
        <v>400</v>
      </c>
      <c r="E18" s="13">
        <f t="shared" si="8"/>
        <v>0.10803324099722991</v>
      </c>
      <c r="F18" s="19">
        <v>254</v>
      </c>
      <c r="G18" s="19">
        <v>262</v>
      </c>
      <c r="H18" s="14">
        <f t="shared" si="9"/>
        <v>3.1496062992125984E-2</v>
      </c>
      <c r="I18" s="19">
        <v>130</v>
      </c>
      <c r="J18" s="19">
        <v>135</v>
      </c>
      <c r="K18" s="14">
        <f t="shared" si="10"/>
        <v>3.8461538461538464E-2</v>
      </c>
      <c r="L18" s="15"/>
      <c r="M18" s="19">
        <v>366</v>
      </c>
      <c r="N18" s="19">
        <v>228</v>
      </c>
      <c r="O18" s="19">
        <v>147</v>
      </c>
      <c r="P18" s="17">
        <f>D18/M18</f>
        <v>1.0928961748633881</v>
      </c>
      <c r="Q18" s="17">
        <f t="shared" si="12"/>
        <v>1.1491228070175439</v>
      </c>
      <c r="R18" s="18">
        <f t="shared" si="13"/>
        <v>0.91836734693877553</v>
      </c>
    </row>
    <row r="19" spans="1:18" x14ac:dyDescent="0.25">
      <c r="A19" s="106" t="s">
        <v>48</v>
      </c>
      <c r="B19" s="107"/>
      <c r="C19" s="19">
        <v>301</v>
      </c>
      <c r="D19" s="19">
        <v>346</v>
      </c>
      <c r="E19" s="13">
        <f t="shared" si="8"/>
        <v>0.14950166112956811</v>
      </c>
      <c r="F19" s="19">
        <v>204</v>
      </c>
      <c r="G19" s="19">
        <v>230</v>
      </c>
      <c r="H19" s="14">
        <f t="shared" si="9"/>
        <v>0.12745098039215685</v>
      </c>
      <c r="I19" s="19">
        <v>113</v>
      </c>
      <c r="J19" s="19">
        <v>129</v>
      </c>
      <c r="K19" s="14">
        <f t="shared" si="10"/>
        <v>0.1415929203539823</v>
      </c>
      <c r="L19" s="15"/>
      <c r="M19" s="19">
        <v>304</v>
      </c>
      <c r="N19" s="19">
        <v>180</v>
      </c>
      <c r="O19" s="19">
        <v>126</v>
      </c>
      <c r="P19" s="17">
        <f t="shared" ref="P19:P25" si="14">D19/M19</f>
        <v>1.138157894736842</v>
      </c>
      <c r="Q19" s="17">
        <f t="shared" si="12"/>
        <v>1.2777777777777777</v>
      </c>
      <c r="R19" s="18">
        <f t="shared" si="13"/>
        <v>1.0238095238095237</v>
      </c>
    </row>
    <row r="20" spans="1:18" x14ac:dyDescent="0.25">
      <c r="A20" s="106" t="s">
        <v>5</v>
      </c>
      <c r="B20" s="107"/>
      <c r="C20" s="19">
        <v>1473</v>
      </c>
      <c r="D20" s="19">
        <v>1479</v>
      </c>
      <c r="E20" s="13">
        <f t="shared" si="8"/>
        <v>4.0733197556008143E-3</v>
      </c>
      <c r="F20" s="19">
        <v>1060</v>
      </c>
      <c r="G20" s="19">
        <v>1058</v>
      </c>
      <c r="H20" s="14">
        <f t="shared" si="9"/>
        <v>-1.8867924528301887E-3</v>
      </c>
      <c r="I20" s="19">
        <v>455</v>
      </c>
      <c r="J20" s="19">
        <v>451</v>
      </c>
      <c r="K20" s="14">
        <f t="shared" si="10"/>
        <v>-8.7912087912087912E-3</v>
      </c>
      <c r="L20" s="15"/>
      <c r="M20" s="19">
        <v>1518</v>
      </c>
      <c r="N20" s="19">
        <v>1004</v>
      </c>
      <c r="O20" s="19">
        <v>605</v>
      </c>
      <c r="P20" s="17">
        <f t="shared" si="14"/>
        <v>0.97430830039525695</v>
      </c>
      <c r="Q20" s="17">
        <f t="shared" si="12"/>
        <v>1.0537848605577689</v>
      </c>
      <c r="R20" s="18">
        <f t="shared" si="13"/>
        <v>0.74545454545454548</v>
      </c>
    </row>
    <row r="21" spans="1:18" x14ac:dyDescent="0.25">
      <c r="A21" s="106" t="s">
        <v>6</v>
      </c>
      <c r="B21" s="107"/>
      <c r="C21" s="12">
        <v>124</v>
      </c>
      <c r="D21" s="12">
        <v>163</v>
      </c>
      <c r="E21" s="13">
        <f t="shared" si="8"/>
        <v>0.31451612903225806</v>
      </c>
      <c r="F21" s="12">
        <v>111</v>
      </c>
      <c r="G21" s="12">
        <v>153</v>
      </c>
      <c r="H21" s="14">
        <f t="shared" si="9"/>
        <v>0.3783783783783784</v>
      </c>
      <c r="I21" s="12">
        <v>55</v>
      </c>
      <c r="J21" s="12">
        <v>86</v>
      </c>
      <c r="K21" s="14">
        <f t="shared" si="10"/>
        <v>0.5636363636363636</v>
      </c>
      <c r="L21" s="15"/>
      <c r="M21" s="12">
        <v>204</v>
      </c>
      <c r="N21" s="12">
        <v>182</v>
      </c>
      <c r="O21" s="12">
        <v>139</v>
      </c>
      <c r="P21" s="17">
        <f t="shared" si="14"/>
        <v>0.7990196078431373</v>
      </c>
      <c r="Q21" s="17">
        <f t="shared" si="12"/>
        <v>0.84065934065934067</v>
      </c>
      <c r="R21" s="18">
        <f t="shared" si="13"/>
        <v>0.61870503597122306</v>
      </c>
    </row>
    <row r="22" spans="1:18" x14ac:dyDescent="0.25">
      <c r="A22" s="106" t="s">
        <v>7</v>
      </c>
      <c r="B22" s="107"/>
      <c r="C22" s="12">
        <v>485</v>
      </c>
      <c r="D22" s="12">
        <v>491</v>
      </c>
      <c r="E22" s="13">
        <f t="shared" si="8"/>
        <v>1.2371134020618556E-2</v>
      </c>
      <c r="F22" s="12">
        <v>361</v>
      </c>
      <c r="G22" s="12">
        <v>347</v>
      </c>
      <c r="H22" s="14">
        <f t="shared" si="9"/>
        <v>-3.8781163434903045E-2</v>
      </c>
      <c r="I22" s="12">
        <v>148</v>
      </c>
      <c r="J22" s="12">
        <v>150</v>
      </c>
      <c r="K22" s="14">
        <f t="shared" si="10"/>
        <v>1.3513513513513514E-2</v>
      </c>
      <c r="L22" s="15"/>
      <c r="M22" s="12">
        <v>577</v>
      </c>
      <c r="N22" s="12">
        <v>424</v>
      </c>
      <c r="O22" s="12">
        <v>257</v>
      </c>
      <c r="P22" s="17">
        <f t="shared" si="14"/>
        <v>0.85095320623916815</v>
      </c>
      <c r="Q22" s="17">
        <f t="shared" si="12"/>
        <v>0.81839622641509435</v>
      </c>
      <c r="R22" s="18">
        <f t="shared" si="13"/>
        <v>0.58365758754863817</v>
      </c>
    </row>
    <row r="23" spans="1:18" x14ac:dyDescent="0.25">
      <c r="A23" s="106" t="s">
        <v>8</v>
      </c>
      <c r="B23" s="107"/>
      <c r="C23" s="20">
        <v>57</v>
      </c>
      <c r="D23" s="20">
        <v>53</v>
      </c>
      <c r="E23" s="13">
        <f t="shared" si="8"/>
        <v>-7.0175438596491224E-2</v>
      </c>
      <c r="F23" s="20">
        <v>53</v>
      </c>
      <c r="G23" s="20">
        <v>41</v>
      </c>
      <c r="H23" s="14">
        <f t="shared" si="9"/>
        <v>-0.22641509433962265</v>
      </c>
      <c r="I23" s="20">
        <v>39</v>
      </c>
      <c r="J23" s="20">
        <v>25</v>
      </c>
      <c r="K23" s="14">
        <f t="shared" si="10"/>
        <v>-0.35897435897435898</v>
      </c>
      <c r="L23" s="15"/>
      <c r="M23" s="20">
        <v>58</v>
      </c>
      <c r="N23" s="20">
        <v>55</v>
      </c>
      <c r="O23" s="20">
        <v>50</v>
      </c>
      <c r="P23" s="17">
        <f t="shared" si="14"/>
        <v>0.91379310344827591</v>
      </c>
      <c r="Q23" s="17">
        <f t="shared" si="12"/>
        <v>0.74545454545454548</v>
      </c>
      <c r="R23" s="18">
        <f t="shared" si="13"/>
        <v>0.5</v>
      </c>
    </row>
    <row r="24" spans="1:18" x14ac:dyDescent="0.25">
      <c r="A24" s="108" t="s">
        <v>9</v>
      </c>
      <c r="B24" s="109"/>
      <c r="C24" s="19">
        <v>791</v>
      </c>
      <c r="D24" s="19">
        <v>720</v>
      </c>
      <c r="E24" s="13">
        <f t="shared" si="8"/>
        <v>-8.9759797724399501E-2</v>
      </c>
      <c r="F24" s="19">
        <v>290</v>
      </c>
      <c r="G24" s="19">
        <v>257</v>
      </c>
      <c r="H24" s="14">
        <f t="shared" si="9"/>
        <v>-0.11379310344827587</v>
      </c>
      <c r="I24" s="19">
        <v>114</v>
      </c>
      <c r="J24" s="19">
        <v>120</v>
      </c>
      <c r="K24" s="14">
        <f t="shared" si="10"/>
        <v>5.2631578947368418E-2</v>
      </c>
      <c r="L24" s="15"/>
      <c r="M24" s="19">
        <v>804</v>
      </c>
      <c r="N24" s="19">
        <v>303</v>
      </c>
      <c r="O24" s="19">
        <v>246</v>
      </c>
      <c r="P24" s="17">
        <f t="shared" si="14"/>
        <v>0.89552238805970152</v>
      </c>
      <c r="Q24" s="17">
        <f t="shared" si="12"/>
        <v>0.84818481848184824</v>
      </c>
      <c r="R24" s="18">
        <f t="shared" si="13"/>
        <v>0.48780487804878048</v>
      </c>
    </row>
    <row r="25" spans="1:18" x14ac:dyDescent="0.25">
      <c r="A25" s="110" t="s">
        <v>12</v>
      </c>
      <c r="B25" s="111"/>
      <c r="C25" s="36">
        <f>C17+C24</f>
        <v>2930</v>
      </c>
      <c r="D25" s="37">
        <f>D17+D24</f>
        <v>2906</v>
      </c>
      <c r="E25" s="23">
        <f t="shared" si="8"/>
        <v>-8.1911262798634813E-3</v>
      </c>
      <c r="F25" s="36">
        <f>F17+F24</f>
        <v>1875</v>
      </c>
      <c r="G25" s="36">
        <f>G17+G24</f>
        <v>1856</v>
      </c>
      <c r="H25" s="24">
        <f t="shared" si="9"/>
        <v>-1.0133333333333333E-2</v>
      </c>
      <c r="I25" s="36">
        <f t="shared" ref="I25:J25" si="15">I17+I24</f>
        <v>811</v>
      </c>
      <c r="J25" s="36">
        <f t="shared" si="15"/>
        <v>832</v>
      </c>
      <c r="K25" s="23">
        <f t="shared" si="10"/>
        <v>2.5893958076448828E-2</v>
      </c>
      <c r="L25" s="25"/>
      <c r="M25" s="38">
        <f>M17+M24</f>
        <v>3161</v>
      </c>
      <c r="N25" s="38">
        <f>N17+N24</f>
        <v>1968</v>
      </c>
      <c r="O25" s="38">
        <f>O17+O24</f>
        <v>1297</v>
      </c>
      <c r="P25" s="27">
        <f t="shared" si="14"/>
        <v>0.91932932616260676</v>
      </c>
      <c r="Q25" s="27">
        <f t="shared" si="12"/>
        <v>0.94308943089430897</v>
      </c>
      <c r="R25" s="28">
        <f t="shared" si="13"/>
        <v>0.64148033924441017</v>
      </c>
    </row>
    <row r="26" spans="1:18" ht="15" customHeight="1" x14ac:dyDescent="0.25">
      <c r="A26" s="116" t="s">
        <v>13</v>
      </c>
      <c r="B26" s="117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18" t="s">
        <v>14</v>
      </c>
      <c r="B27" s="47" t="s">
        <v>15</v>
      </c>
      <c r="C27" s="19">
        <v>418</v>
      </c>
      <c r="D27" s="48">
        <v>414</v>
      </c>
      <c r="E27" s="13">
        <f t="shared" ref="E27:E65" si="16">(D27-C27)/C27</f>
        <v>-9.5693779904306216E-3</v>
      </c>
      <c r="F27" s="19">
        <v>313</v>
      </c>
      <c r="G27" s="19">
        <v>305</v>
      </c>
      <c r="H27" s="14">
        <f t="shared" ref="H27:H52" si="17">(G27-F27)/F27</f>
        <v>-2.5559105431309903E-2</v>
      </c>
      <c r="I27" s="19">
        <v>141</v>
      </c>
      <c r="J27" s="19">
        <v>139</v>
      </c>
      <c r="K27" s="13">
        <f t="shared" ref="K27:K28" si="18">(J27-I27)/I27</f>
        <v>-1.4184397163120567E-2</v>
      </c>
      <c r="L27" s="49"/>
      <c r="M27" s="50">
        <v>435</v>
      </c>
      <c r="N27" s="50">
        <v>288</v>
      </c>
      <c r="O27" s="51">
        <v>173</v>
      </c>
      <c r="P27" s="17">
        <f t="shared" ref="P27:P65" si="19">D27/M27</f>
        <v>0.9517241379310345</v>
      </c>
      <c r="Q27" s="17">
        <f t="shared" ref="Q27:Q65" si="20">G27/N27</f>
        <v>1.0590277777777777</v>
      </c>
      <c r="R27" s="18">
        <f t="shared" ref="R27:R65" si="21">J27/O27</f>
        <v>0.80346820809248554</v>
      </c>
    </row>
    <row r="28" spans="1:18" x14ac:dyDescent="0.25">
      <c r="A28" s="119"/>
      <c r="B28" s="52" t="s">
        <v>16</v>
      </c>
      <c r="C28" s="53">
        <v>565</v>
      </c>
      <c r="D28" s="54">
        <v>544</v>
      </c>
      <c r="E28" s="55">
        <f t="shared" si="16"/>
        <v>-3.7168141592920353E-2</v>
      </c>
      <c r="F28" s="53">
        <v>432</v>
      </c>
      <c r="G28" s="53">
        <v>404</v>
      </c>
      <c r="H28" s="56">
        <f t="shared" si="17"/>
        <v>-6.4814814814814811E-2</v>
      </c>
      <c r="I28" s="53">
        <v>184</v>
      </c>
      <c r="J28" s="53">
        <v>179</v>
      </c>
      <c r="K28" s="13">
        <f t="shared" si="18"/>
        <v>-2.717391304347826E-2</v>
      </c>
      <c r="L28" s="57"/>
      <c r="M28" s="58">
        <v>605</v>
      </c>
      <c r="N28" s="58">
        <v>413</v>
      </c>
      <c r="O28" s="58">
        <v>235</v>
      </c>
      <c r="P28" s="17">
        <f t="shared" si="19"/>
        <v>0.89917355371900831</v>
      </c>
      <c r="Q28" s="17">
        <f t="shared" si="20"/>
        <v>0.97820823244552058</v>
      </c>
      <c r="R28" s="18">
        <f t="shared" si="21"/>
        <v>0.76170212765957446</v>
      </c>
    </row>
    <row r="29" spans="1:18" s="68" customFormat="1" ht="15.75" thickBot="1" x14ac:dyDescent="0.3">
      <c r="A29" s="120"/>
      <c r="B29" s="59" t="s">
        <v>17</v>
      </c>
      <c r="C29" s="60">
        <v>121</v>
      </c>
      <c r="D29" s="61">
        <v>118</v>
      </c>
      <c r="E29" s="62">
        <f t="shared" si="16"/>
        <v>-2.4793388429752067E-2</v>
      </c>
      <c r="F29" s="60">
        <v>48</v>
      </c>
      <c r="G29" s="60">
        <v>41</v>
      </c>
      <c r="H29" s="63">
        <f t="shared" si="17"/>
        <v>-0.14583333333333334</v>
      </c>
      <c r="I29" s="60">
        <v>8</v>
      </c>
      <c r="J29" s="60">
        <v>10</v>
      </c>
      <c r="K29" s="62">
        <f>(J29-I29)/I29</f>
        <v>0.25</v>
      </c>
      <c r="L29" s="64"/>
      <c r="M29" s="65">
        <v>122</v>
      </c>
      <c r="N29" s="65">
        <v>44</v>
      </c>
      <c r="O29" s="65">
        <v>31</v>
      </c>
      <c r="P29" s="66">
        <f t="shared" si="19"/>
        <v>0.96721311475409832</v>
      </c>
      <c r="Q29" s="66">
        <f t="shared" si="20"/>
        <v>0.93181818181818177</v>
      </c>
      <c r="R29" s="67">
        <f t="shared" si="21"/>
        <v>0.32258064516129031</v>
      </c>
    </row>
    <row r="30" spans="1:18" ht="15.75" thickBot="1" x14ac:dyDescent="0.3">
      <c r="A30" s="114" t="s">
        <v>18</v>
      </c>
      <c r="B30" s="69" t="s">
        <v>15</v>
      </c>
      <c r="C30" s="70">
        <v>285</v>
      </c>
      <c r="D30" s="71">
        <v>253</v>
      </c>
      <c r="E30" s="72">
        <f t="shared" si="16"/>
        <v>-0.11228070175438597</v>
      </c>
      <c r="F30" s="70">
        <v>192</v>
      </c>
      <c r="G30" s="70">
        <v>164</v>
      </c>
      <c r="H30" s="73">
        <f t="shared" si="17"/>
        <v>-0.14583333333333334</v>
      </c>
      <c r="I30" s="53">
        <v>71</v>
      </c>
      <c r="J30" s="53">
        <v>68</v>
      </c>
      <c r="K30" s="72">
        <f t="shared" ref="K30:K65" si="22">(J30-I30)/I30</f>
        <v>-4.2253521126760563E-2</v>
      </c>
      <c r="L30" s="74"/>
      <c r="M30" s="75">
        <v>299</v>
      </c>
      <c r="N30" s="75">
        <v>185</v>
      </c>
      <c r="O30" s="75">
        <v>95</v>
      </c>
      <c r="P30" s="76">
        <f t="shared" si="19"/>
        <v>0.84615384615384615</v>
      </c>
      <c r="Q30" s="76">
        <f t="shared" si="20"/>
        <v>0.88648648648648654</v>
      </c>
      <c r="R30" s="77">
        <f t="shared" si="21"/>
        <v>0.71578947368421053</v>
      </c>
    </row>
    <row r="31" spans="1:18" ht="15.75" thickBot="1" x14ac:dyDescent="0.3">
      <c r="A31" s="114"/>
      <c r="B31" s="52" t="s">
        <v>16</v>
      </c>
      <c r="C31" s="48">
        <v>427</v>
      </c>
      <c r="D31" s="48">
        <v>414</v>
      </c>
      <c r="E31" s="13">
        <f t="shared" si="16"/>
        <v>-3.0444964871194378E-2</v>
      </c>
      <c r="F31" s="19">
        <v>295</v>
      </c>
      <c r="G31" s="19">
        <v>285</v>
      </c>
      <c r="H31" s="14">
        <f t="shared" si="17"/>
        <v>-3.3898305084745763E-2</v>
      </c>
      <c r="I31" s="19">
        <v>113</v>
      </c>
      <c r="J31" s="19">
        <v>128</v>
      </c>
      <c r="K31" s="13">
        <f t="shared" si="22"/>
        <v>0.13274336283185842</v>
      </c>
      <c r="L31" s="57"/>
      <c r="M31" s="50">
        <v>486</v>
      </c>
      <c r="N31" s="50">
        <v>329</v>
      </c>
      <c r="O31" s="50">
        <v>203</v>
      </c>
      <c r="P31" s="17">
        <f t="shared" si="19"/>
        <v>0.85185185185185186</v>
      </c>
      <c r="Q31" s="17">
        <f t="shared" si="20"/>
        <v>0.86626139817629177</v>
      </c>
      <c r="R31" s="18">
        <f t="shared" si="21"/>
        <v>0.63054187192118227</v>
      </c>
    </row>
    <row r="32" spans="1:18" ht="15.75" thickBot="1" x14ac:dyDescent="0.3">
      <c r="A32" s="115"/>
      <c r="B32" s="59" t="s">
        <v>17</v>
      </c>
      <c r="C32" s="60">
        <v>159</v>
      </c>
      <c r="D32" s="61">
        <v>104</v>
      </c>
      <c r="E32" s="62">
        <f t="shared" si="16"/>
        <v>-0.34591194968553457</v>
      </c>
      <c r="F32" s="60">
        <v>67</v>
      </c>
      <c r="G32" s="60">
        <v>51</v>
      </c>
      <c r="H32" s="63">
        <f t="shared" si="17"/>
        <v>-0.23880597014925373</v>
      </c>
      <c r="I32" s="60">
        <v>27</v>
      </c>
      <c r="J32" s="60">
        <v>19</v>
      </c>
      <c r="K32" s="62">
        <f t="shared" si="22"/>
        <v>-0.29629629629629628</v>
      </c>
      <c r="L32" s="64"/>
      <c r="M32" s="65">
        <v>161</v>
      </c>
      <c r="N32" s="65">
        <v>71</v>
      </c>
      <c r="O32" s="65">
        <v>51</v>
      </c>
      <c r="P32" s="66">
        <f t="shared" si="19"/>
        <v>0.64596273291925466</v>
      </c>
      <c r="Q32" s="66">
        <f t="shared" si="20"/>
        <v>0.71830985915492962</v>
      </c>
      <c r="R32" s="67">
        <f t="shared" si="21"/>
        <v>0.37254901960784315</v>
      </c>
    </row>
    <row r="33" spans="1:18" ht="15.75" thickBot="1" x14ac:dyDescent="0.3">
      <c r="A33" s="114" t="s">
        <v>19</v>
      </c>
      <c r="B33" s="69" t="s">
        <v>15</v>
      </c>
      <c r="C33" s="70">
        <v>334</v>
      </c>
      <c r="D33" s="71">
        <v>361</v>
      </c>
      <c r="E33" s="72">
        <f t="shared" si="16"/>
        <v>8.0838323353293412E-2</v>
      </c>
      <c r="F33" s="70">
        <v>241</v>
      </c>
      <c r="G33" s="70">
        <v>266</v>
      </c>
      <c r="H33" s="73">
        <f t="shared" si="17"/>
        <v>0.1037344398340249</v>
      </c>
      <c r="I33" s="53">
        <v>92</v>
      </c>
      <c r="J33" s="53">
        <v>98</v>
      </c>
      <c r="K33" s="72">
        <f t="shared" si="22"/>
        <v>6.5217391304347824E-2</v>
      </c>
      <c r="L33" s="74"/>
      <c r="M33" s="75">
        <v>343</v>
      </c>
      <c r="N33" s="75">
        <v>232</v>
      </c>
      <c r="O33" s="75">
        <v>132</v>
      </c>
      <c r="P33" s="76">
        <f t="shared" si="19"/>
        <v>1.0524781341107872</v>
      </c>
      <c r="Q33" s="76">
        <f t="shared" si="20"/>
        <v>1.146551724137931</v>
      </c>
      <c r="R33" s="77">
        <f t="shared" si="21"/>
        <v>0.74242424242424243</v>
      </c>
    </row>
    <row r="34" spans="1:18" ht="15.75" thickBot="1" x14ac:dyDescent="0.3">
      <c r="A34" s="114"/>
      <c r="B34" s="52" t="s">
        <v>16</v>
      </c>
      <c r="C34" s="48">
        <v>474</v>
      </c>
      <c r="D34" s="48">
        <v>519</v>
      </c>
      <c r="E34" s="13">
        <f t="shared" si="16"/>
        <v>9.49367088607595E-2</v>
      </c>
      <c r="F34" s="19">
        <v>346</v>
      </c>
      <c r="G34" s="19">
        <v>377</v>
      </c>
      <c r="H34" s="14">
        <f t="shared" si="17"/>
        <v>8.9595375722543349E-2</v>
      </c>
      <c r="I34" s="19">
        <v>133</v>
      </c>
      <c r="J34" s="19">
        <v>145</v>
      </c>
      <c r="K34" s="13">
        <f t="shared" si="22"/>
        <v>9.0225563909774431E-2</v>
      </c>
      <c r="L34" s="57"/>
      <c r="M34" s="50">
        <v>519</v>
      </c>
      <c r="N34" s="50">
        <v>367</v>
      </c>
      <c r="O34" s="50">
        <v>218</v>
      </c>
      <c r="P34" s="17">
        <f t="shared" si="19"/>
        <v>1</v>
      </c>
      <c r="Q34" s="17">
        <f t="shared" si="20"/>
        <v>1.0272479564032697</v>
      </c>
      <c r="R34" s="18">
        <f t="shared" si="21"/>
        <v>0.66513761467889909</v>
      </c>
    </row>
    <row r="35" spans="1:18" ht="15.75" thickBot="1" x14ac:dyDescent="0.3">
      <c r="A35" s="115"/>
      <c r="B35" s="59" t="s">
        <v>17</v>
      </c>
      <c r="C35" s="60">
        <v>253</v>
      </c>
      <c r="D35" s="61">
        <v>223</v>
      </c>
      <c r="E35" s="62">
        <f t="shared" si="16"/>
        <v>-0.11857707509881422</v>
      </c>
      <c r="F35" s="60">
        <v>57</v>
      </c>
      <c r="G35" s="60">
        <v>39</v>
      </c>
      <c r="H35" s="63">
        <f t="shared" si="17"/>
        <v>-0.31578947368421051</v>
      </c>
      <c r="I35" s="60">
        <v>18</v>
      </c>
      <c r="J35" s="60">
        <v>14</v>
      </c>
      <c r="K35" s="62">
        <f t="shared" si="22"/>
        <v>-0.22222222222222221</v>
      </c>
      <c r="L35" s="64"/>
      <c r="M35" s="65">
        <v>256</v>
      </c>
      <c r="N35" s="65">
        <v>60</v>
      </c>
      <c r="O35" s="65">
        <v>52</v>
      </c>
      <c r="P35" s="66">
        <f t="shared" si="19"/>
        <v>0.87109375</v>
      </c>
      <c r="Q35" s="66">
        <f t="shared" si="20"/>
        <v>0.65</v>
      </c>
      <c r="R35" s="67">
        <f t="shared" si="21"/>
        <v>0.26923076923076922</v>
      </c>
    </row>
    <row r="36" spans="1:18" ht="15.75" thickBot="1" x14ac:dyDescent="0.3">
      <c r="A36" s="114" t="s">
        <v>20</v>
      </c>
      <c r="B36" s="69" t="s">
        <v>15</v>
      </c>
      <c r="C36" s="71">
        <v>213</v>
      </c>
      <c r="D36" s="71">
        <v>208</v>
      </c>
      <c r="E36" s="72">
        <f t="shared" si="16"/>
        <v>-2.3474178403755867E-2</v>
      </c>
      <c r="F36" s="70">
        <v>153</v>
      </c>
      <c r="G36" s="70">
        <v>149</v>
      </c>
      <c r="H36" s="73">
        <f t="shared" si="17"/>
        <v>-2.6143790849673203E-2</v>
      </c>
      <c r="I36" s="53">
        <v>62</v>
      </c>
      <c r="J36" s="53">
        <v>61</v>
      </c>
      <c r="K36" s="72">
        <f t="shared" si="22"/>
        <v>-1.6129032258064516E-2</v>
      </c>
      <c r="L36" s="74"/>
      <c r="M36" s="75">
        <v>212</v>
      </c>
      <c r="N36" s="75">
        <v>144</v>
      </c>
      <c r="O36" s="75">
        <v>94</v>
      </c>
      <c r="P36" s="76">
        <f t="shared" si="19"/>
        <v>0.98113207547169812</v>
      </c>
      <c r="Q36" s="76">
        <f t="shared" si="20"/>
        <v>1.0347222222222223</v>
      </c>
      <c r="R36" s="77">
        <f t="shared" si="21"/>
        <v>0.64893617021276595</v>
      </c>
    </row>
    <row r="37" spans="1:18" ht="15.75" thickBot="1" x14ac:dyDescent="0.3">
      <c r="A37" s="114"/>
      <c r="B37" s="52" t="s">
        <v>16</v>
      </c>
      <c r="C37" s="48">
        <v>310</v>
      </c>
      <c r="D37" s="48">
        <v>282</v>
      </c>
      <c r="E37" s="13">
        <f t="shared" si="16"/>
        <v>-9.0322580645161285E-2</v>
      </c>
      <c r="F37" s="19">
        <v>241</v>
      </c>
      <c r="G37" s="19">
        <v>214</v>
      </c>
      <c r="H37" s="14">
        <f t="shared" si="17"/>
        <v>-0.11203319502074689</v>
      </c>
      <c r="I37" s="19">
        <v>120</v>
      </c>
      <c r="J37" s="19">
        <v>92</v>
      </c>
      <c r="K37" s="13">
        <f t="shared" si="22"/>
        <v>-0.23333333333333334</v>
      </c>
      <c r="L37" s="57"/>
      <c r="M37" s="50">
        <v>324</v>
      </c>
      <c r="N37" s="50">
        <v>246</v>
      </c>
      <c r="O37" s="50">
        <v>177</v>
      </c>
      <c r="P37" s="17">
        <f t="shared" si="19"/>
        <v>0.87037037037037035</v>
      </c>
      <c r="Q37" s="17">
        <f t="shared" si="20"/>
        <v>0.86991869918699183</v>
      </c>
      <c r="R37" s="18">
        <f t="shared" si="21"/>
        <v>0.51977401129943501</v>
      </c>
    </row>
    <row r="38" spans="1:18" ht="15.75" thickBot="1" x14ac:dyDescent="0.3">
      <c r="A38" s="115"/>
      <c r="B38" s="59" t="s">
        <v>17</v>
      </c>
      <c r="C38" s="60">
        <v>43</v>
      </c>
      <c r="D38" s="61">
        <v>42</v>
      </c>
      <c r="E38" s="62">
        <f t="shared" si="16"/>
        <v>-2.3255813953488372E-2</v>
      </c>
      <c r="F38" s="60">
        <v>13</v>
      </c>
      <c r="G38" s="60">
        <v>12</v>
      </c>
      <c r="H38" s="63">
        <f t="shared" si="17"/>
        <v>-7.6923076923076927E-2</v>
      </c>
      <c r="I38" s="60">
        <v>9</v>
      </c>
      <c r="J38" s="60">
        <v>10</v>
      </c>
      <c r="K38" s="72">
        <f t="shared" si="22"/>
        <v>0.1111111111111111</v>
      </c>
      <c r="L38" s="64"/>
      <c r="M38" s="65">
        <v>43</v>
      </c>
      <c r="N38" s="65">
        <v>14</v>
      </c>
      <c r="O38" s="65">
        <v>14</v>
      </c>
      <c r="P38" s="66">
        <f t="shared" si="19"/>
        <v>0.97674418604651159</v>
      </c>
      <c r="Q38" s="66">
        <f t="shared" si="20"/>
        <v>0.8571428571428571</v>
      </c>
      <c r="R38" s="67">
        <f t="shared" si="21"/>
        <v>0.7142857142857143</v>
      </c>
    </row>
    <row r="39" spans="1:18" ht="15.75" thickBot="1" x14ac:dyDescent="0.3">
      <c r="A39" s="114" t="s">
        <v>21</v>
      </c>
      <c r="B39" s="69" t="s">
        <v>15</v>
      </c>
      <c r="C39" s="71">
        <v>82</v>
      </c>
      <c r="D39" s="71">
        <v>71</v>
      </c>
      <c r="E39" s="72">
        <f t="shared" si="16"/>
        <v>-0.13414634146341464</v>
      </c>
      <c r="F39" s="70">
        <v>59</v>
      </c>
      <c r="G39" s="70">
        <v>49</v>
      </c>
      <c r="H39" s="73">
        <f t="shared" si="17"/>
        <v>-0.16949152542372881</v>
      </c>
      <c r="I39" s="53">
        <v>37</v>
      </c>
      <c r="J39" s="53">
        <v>25</v>
      </c>
      <c r="K39" s="13">
        <f t="shared" si="22"/>
        <v>-0.32432432432432434</v>
      </c>
      <c r="L39" s="74"/>
      <c r="M39" s="75">
        <v>82</v>
      </c>
      <c r="N39" s="75">
        <v>56</v>
      </c>
      <c r="O39" s="75">
        <v>42</v>
      </c>
      <c r="P39" s="76">
        <f t="shared" si="19"/>
        <v>0.86585365853658536</v>
      </c>
      <c r="Q39" s="76">
        <f t="shared" si="20"/>
        <v>0.875</v>
      </c>
      <c r="R39" s="77">
        <f t="shared" si="21"/>
        <v>0.59523809523809523</v>
      </c>
    </row>
    <row r="40" spans="1:18" ht="15.75" thickBot="1" x14ac:dyDescent="0.3">
      <c r="A40" s="114"/>
      <c r="B40" s="52" t="s">
        <v>16</v>
      </c>
      <c r="C40" s="19">
        <v>114</v>
      </c>
      <c r="D40" s="48">
        <v>111</v>
      </c>
      <c r="E40" s="13">
        <f t="shared" si="16"/>
        <v>-2.6315789473684209E-2</v>
      </c>
      <c r="F40" s="19">
        <v>83</v>
      </c>
      <c r="G40" s="19">
        <v>78</v>
      </c>
      <c r="H40" s="14">
        <f t="shared" si="17"/>
        <v>-6.0240963855421686E-2</v>
      </c>
      <c r="I40" s="19">
        <v>48</v>
      </c>
      <c r="J40" s="19">
        <v>44</v>
      </c>
      <c r="K40" s="13">
        <f t="shared" si="22"/>
        <v>-8.3333333333333329E-2</v>
      </c>
      <c r="L40" s="57"/>
      <c r="M40" s="50">
        <v>120</v>
      </c>
      <c r="N40" s="50">
        <v>84</v>
      </c>
      <c r="O40" s="50">
        <v>60</v>
      </c>
      <c r="P40" s="17">
        <f t="shared" si="19"/>
        <v>0.92500000000000004</v>
      </c>
      <c r="Q40" s="17">
        <f t="shared" si="20"/>
        <v>0.9285714285714286</v>
      </c>
      <c r="R40" s="18">
        <f t="shared" si="21"/>
        <v>0.73333333333333328</v>
      </c>
    </row>
    <row r="41" spans="1:18" ht="15.75" thickBot="1" x14ac:dyDescent="0.3">
      <c r="A41" s="115"/>
      <c r="B41" s="59" t="s">
        <v>17</v>
      </c>
      <c r="C41" s="60">
        <v>63</v>
      </c>
      <c r="D41" s="61">
        <v>80</v>
      </c>
      <c r="E41" s="62">
        <f t="shared" si="16"/>
        <v>0.26984126984126983</v>
      </c>
      <c r="F41" s="60">
        <v>43</v>
      </c>
      <c r="G41" s="60">
        <v>50</v>
      </c>
      <c r="H41" s="63">
        <f t="shared" si="17"/>
        <v>0.16279069767441862</v>
      </c>
      <c r="I41" s="60">
        <v>21</v>
      </c>
      <c r="J41" s="60">
        <v>31</v>
      </c>
      <c r="K41" s="62">
        <f t="shared" si="22"/>
        <v>0.47619047619047616</v>
      </c>
      <c r="L41" s="64"/>
      <c r="M41" s="65">
        <v>66</v>
      </c>
      <c r="N41" s="65">
        <v>43</v>
      </c>
      <c r="O41" s="65">
        <v>39</v>
      </c>
      <c r="P41" s="66">
        <f t="shared" si="19"/>
        <v>1.2121212121212122</v>
      </c>
      <c r="Q41" s="66">
        <f t="shared" si="20"/>
        <v>1.1627906976744187</v>
      </c>
      <c r="R41" s="67">
        <f t="shared" si="21"/>
        <v>0.79487179487179482</v>
      </c>
    </row>
    <row r="42" spans="1:18" ht="15.75" thickBot="1" x14ac:dyDescent="0.3">
      <c r="A42" s="114" t="s">
        <v>22</v>
      </c>
      <c r="B42" s="69" t="s">
        <v>15</v>
      </c>
      <c r="C42" s="71">
        <v>15</v>
      </c>
      <c r="D42" s="71">
        <v>16</v>
      </c>
      <c r="E42" s="72">
        <f t="shared" si="16"/>
        <v>6.6666666666666666E-2</v>
      </c>
      <c r="F42" s="70">
        <v>14</v>
      </c>
      <c r="G42" s="70">
        <v>12</v>
      </c>
      <c r="H42" s="72">
        <f t="shared" si="17"/>
        <v>-0.14285714285714285</v>
      </c>
      <c r="I42" s="53">
        <v>5</v>
      </c>
      <c r="J42" s="53">
        <v>1</v>
      </c>
      <c r="K42" s="72">
        <f t="shared" si="22"/>
        <v>-0.8</v>
      </c>
      <c r="L42" s="74"/>
      <c r="M42" s="75">
        <v>17</v>
      </c>
      <c r="N42" s="75">
        <v>15</v>
      </c>
      <c r="O42" s="75">
        <v>10</v>
      </c>
      <c r="P42" s="76">
        <f t="shared" si="19"/>
        <v>0.94117647058823528</v>
      </c>
      <c r="Q42" s="76">
        <f t="shared" si="20"/>
        <v>0.8</v>
      </c>
      <c r="R42" s="77">
        <f t="shared" si="21"/>
        <v>0.1</v>
      </c>
    </row>
    <row r="43" spans="1:18" ht="15.75" thickBot="1" x14ac:dyDescent="0.3">
      <c r="A43" s="114"/>
      <c r="B43" s="52" t="s">
        <v>16</v>
      </c>
      <c r="C43" s="48">
        <v>28</v>
      </c>
      <c r="D43" s="48">
        <v>26</v>
      </c>
      <c r="E43" s="13">
        <f t="shared" si="16"/>
        <v>-7.1428571428571425E-2</v>
      </c>
      <c r="F43" s="19">
        <v>24</v>
      </c>
      <c r="G43" s="19">
        <v>20</v>
      </c>
      <c r="H43" s="14">
        <f t="shared" si="17"/>
        <v>-0.16666666666666666</v>
      </c>
      <c r="I43" s="19">
        <v>10</v>
      </c>
      <c r="J43" s="19">
        <v>6</v>
      </c>
      <c r="K43" s="13">
        <f t="shared" si="22"/>
        <v>-0.4</v>
      </c>
      <c r="L43" s="57"/>
      <c r="M43" s="50">
        <v>30</v>
      </c>
      <c r="N43" s="50">
        <v>25</v>
      </c>
      <c r="O43" s="50">
        <v>17</v>
      </c>
      <c r="P43" s="17">
        <f t="shared" si="19"/>
        <v>0.8666666666666667</v>
      </c>
      <c r="Q43" s="17">
        <f t="shared" si="20"/>
        <v>0.8</v>
      </c>
      <c r="R43" s="18">
        <f t="shared" si="21"/>
        <v>0.35294117647058826</v>
      </c>
    </row>
    <row r="44" spans="1:18" ht="15.75" thickBot="1" x14ac:dyDescent="0.3">
      <c r="A44" s="115"/>
      <c r="B44" s="59" t="s">
        <v>17</v>
      </c>
      <c r="C44" s="60">
        <v>62</v>
      </c>
      <c r="D44" s="61">
        <v>55</v>
      </c>
      <c r="E44" s="62">
        <f t="shared" si="16"/>
        <v>-0.11290322580645161</v>
      </c>
      <c r="F44" s="60">
        <v>15</v>
      </c>
      <c r="G44" s="60">
        <v>14</v>
      </c>
      <c r="H44" s="63">
        <f t="shared" si="17"/>
        <v>-6.6666666666666666E-2</v>
      </c>
      <c r="I44" s="60">
        <v>4</v>
      </c>
      <c r="J44" s="60">
        <v>5</v>
      </c>
      <c r="K44" s="72">
        <f t="shared" si="22"/>
        <v>0.25</v>
      </c>
      <c r="L44" s="64"/>
      <c r="M44" s="65">
        <v>62</v>
      </c>
      <c r="N44" s="65">
        <v>18</v>
      </c>
      <c r="O44" s="65">
        <v>18</v>
      </c>
      <c r="P44" s="66">
        <f t="shared" si="19"/>
        <v>0.88709677419354838</v>
      </c>
      <c r="Q44" s="66">
        <f t="shared" si="20"/>
        <v>0.77777777777777779</v>
      </c>
      <c r="R44" s="67">
        <f t="shared" si="21"/>
        <v>0.27777777777777779</v>
      </c>
    </row>
    <row r="45" spans="1:18" ht="15.75" thickBot="1" x14ac:dyDescent="0.3">
      <c r="A45" s="114" t="s">
        <v>23</v>
      </c>
      <c r="B45" s="69" t="s">
        <v>15</v>
      </c>
      <c r="C45" s="71">
        <v>115</v>
      </c>
      <c r="D45" s="71">
        <v>147</v>
      </c>
      <c r="E45" s="72">
        <f t="shared" si="16"/>
        <v>0.27826086956521739</v>
      </c>
      <c r="F45" s="70">
        <v>78</v>
      </c>
      <c r="G45" s="70">
        <v>104</v>
      </c>
      <c r="H45" s="73">
        <f t="shared" si="17"/>
        <v>0.33333333333333331</v>
      </c>
      <c r="I45" s="53">
        <v>41</v>
      </c>
      <c r="J45" s="53">
        <v>55</v>
      </c>
      <c r="K45" s="72">
        <f t="shared" si="22"/>
        <v>0.34146341463414637</v>
      </c>
      <c r="L45" s="74"/>
      <c r="M45" s="75">
        <v>120</v>
      </c>
      <c r="N45" s="75">
        <v>75</v>
      </c>
      <c r="O45" s="75">
        <v>53</v>
      </c>
      <c r="P45" s="76">
        <f t="shared" si="19"/>
        <v>1.2250000000000001</v>
      </c>
      <c r="Q45" s="76">
        <f t="shared" si="20"/>
        <v>1.3866666666666667</v>
      </c>
      <c r="R45" s="77">
        <f t="shared" si="21"/>
        <v>1.0377358490566038</v>
      </c>
    </row>
    <row r="46" spans="1:18" ht="15.75" thickBot="1" x14ac:dyDescent="0.3">
      <c r="A46" s="114"/>
      <c r="B46" s="52" t="s">
        <v>16</v>
      </c>
      <c r="C46" s="48">
        <v>205</v>
      </c>
      <c r="D46" s="48">
        <v>273</v>
      </c>
      <c r="E46" s="13">
        <f t="shared" si="16"/>
        <v>0.33170731707317075</v>
      </c>
      <c r="F46" s="19">
        <v>150</v>
      </c>
      <c r="G46" s="19">
        <v>207</v>
      </c>
      <c r="H46" s="14">
        <f t="shared" si="17"/>
        <v>0.38</v>
      </c>
      <c r="I46" s="19">
        <v>81</v>
      </c>
      <c r="J46" s="19">
        <v>112</v>
      </c>
      <c r="K46" s="13">
        <f t="shared" si="22"/>
        <v>0.38271604938271603</v>
      </c>
      <c r="L46" s="57"/>
      <c r="M46" s="50">
        <v>256</v>
      </c>
      <c r="N46" s="50">
        <v>187</v>
      </c>
      <c r="O46" s="50">
        <v>131</v>
      </c>
      <c r="P46" s="17">
        <f t="shared" si="19"/>
        <v>1.06640625</v>
      </c>
      <c r="Q46" s="17">
        <f t="shared" si="20"/>
        <v>1.106951871657754</v>
      </c>
      <c r="R46" s="18">
        <f t="shared" si="21"/>
        <v>0.85496183206106868</v>
      </c>
    </row>
    <row r="47" spans="1:18" ht="15.75" thickBot="1" x14ac:dyDescent="0.3">
      <c r="A47" s="115"/>
      <c r="B47" s="59" t="s">
        <v>17</v>
      </c>
      <c r="C47" s="60">
        <v>69</v>
      </c>
      <c r="D47" s="61">
        <v>78</v>
      </c>
      <c r="E47" s="62">
        <f t="shared" si="16"/>
        <v>0.13043478260869565</v>
      </c>
      <c r="F47" s="60">
        <v>39</v>
      </c>
      <c r="G47" s="60">
        <v>43</v>
      </c>
      <c r="H47" s="63">
        <f t="shared" si="17"/>
        <v>0.10256410256410256</v>
      </c>
      <c r="I47" s="60">
        <v>23</v>
      </c>
      <c r="J47" s="60">
        <v>29</v>
      </c>
      <c r="K47" s="62">
        <f t="shared" si="22"/>
        <v>0.2608695652173913</v>
      </c>
      <c r="L47" s="64"/>
      <c r="M47" s="65">
        <v>73</v>
      </c>
      <c r="N47" s="65">
        <v>45</v>
      </c>
      <c r="O47" s="65">
        <v>34</v>
      </c>
      <c r="P47" s="66">
        <f t="shared" si="19"/>
        <v>1.0684931506849316</v>
      </c>
      <c r="Q47" s="66">
        <f t="shared" si="20"/>
        <v>0.9555555555555556</v>
      </c>
      <c r="R47" s="67">
        <f t="shared" si="21"/>
        <v>0.8529411764705882</v>
      </c>
    </row>
    <row r="48" spans="1:18" ht="15.75" thickBot="1" x14ac:dyDescent="0.3">
      <c r="A48" s="114" t="s">
        <v>32</v>
      </c>
      <c r="B48" s="69" t="s">
        <v>15</v>
      </c>
      <c r="C48" s="71">
        <v>11</v>
      </c>
      <c r="D48" s="71">
        <v>9</v>
      </c>
      <c r="E48" s="72">
        <f t="shared" si="16"/>
        <v>-0.18181818181818182</v>
      </c>
      <c r="F48" s="70">
        <v>10</v>
      </c>
      <c r="G48" s="70">
        <v>9</v>
      </c>
      <c r="H48" s="73">
        <f t="shared" si="17"/>
        <v>-0.1</v>
      </c>
      <c r="I48" s="53">
        <v>6</v>
      </c>
      <c r="J48" s="53">
        <v>4</v>
      </c>
      <c r="K48" s="72">
        <f t="shared" si="22"/>
        <v>-0.33333333333333331</v>
      </c>
      <c r="L48" s="74"/>
      <c r="M48" s="75">
        <v>10</v>
      </c>
      <c r="N48" s="75">
        <v>9</v>
      </c>
      <c r="O48" s="75">
        <v>6</v>
      </c>
      <c r="P48" s="76">
        <f t="shared" si="19"/>
        <v>0.9</v>
      </c>
      <c r="Q48" s="76">
        <f t="shared" si="20"/>
        <v>1</v>
      </c>
      <c r="R48" s="77">
        <v>0</v>
      </c>
    </row>
    <row r="49" spans="1:18" ht="15.75" thickBot="1" x14ac:dyDescent="0.3">
      <c r="A49" s="114"/>
      <c r="B49" s="52" t="s">
        <v>16</v>
      </c>
      <c r="C49" s="19">
        <v>16</v>
      </c>
      <c r="D49" s="48">
        <v>17</v>
      </c>
      <c r="E49" s="13">
        <f t="shared" si="16"/>
        <v>6.25E-2</v>
      </c>
      <c r="F49" s="19">
        <v>14</v>
      </c>
      <c r="G49" s="19">
        <v>14</v>
      </c>
      <c r="H49" s="14">
        <f t="shared" si="17"/>
        <v>0</v>
      </c>
      <c r="I49" s="19">
        <v>8</v>
      </c>
      <c r="J49" s="19">
        <v>6</v>
      </c>
      <c r="K49" s="13">
        <f t="shared" si="22"/>
        <v>-0.25</v>
      </c>
      <c r="L49" s="57"/>
      <c r="M49" s="50">
        <v>17</v>
      </c>
      <c r="N49" s="50">
        <v>14</v>
      </c>
      <c r="O49" s="50">
        <v>10</v>
      </c>
      <c r="P49" s="17">
        <f t="shared" si="19"/>
        <v>1</v>
      </c>
      <c r="Q49" s="17">
        <f t="shared" si="20"/>
        <v>1</v>
      </c>
      <c r="R49" s="18">
        <f t="shared" si="21"/>
        <v>0.6</v>
      </c>
    </row>
    <row r="50" spans="1:18" ht="15.75" thickBot="1" x14ac:dyDescent="0.3">
      <c r="A50" s="115"/>
      <c r="B50" s="59" t="s">
        <v>17</v>
      </c>
      <c r="C50" s="60">
        <v>21</v>
      </c>
      <c r="D50" s="61">
        <v>20</v>
      </c>
      <c r="E50" s="62">
        <f t="shared" si="16"/>
        <v>-4.7619047619047616E-2</v>
      </c>
      <c r="F50" s="60">
        <v>8</v>
      </c>
      <c r="G50" s="60">
        <v>7</v>
      </c>
      <c r="H50" s="63">
        <f>(G50-F50)/F50</f>
        <v>-0.125</v>
      </c>
      <c r="I50" s="60">
        <v>4</v>
      </c>
      <c r="J50" s="60">
        <v>2</v>
      </c>
      <c r="K50" s="72">
        <f t="shared" si="22"/>
        <v>-0.5</v>
      </c>
      <c r="L50" s="64"/>
      <c r="M50" s="65">
        <v>21</v>
      </c>
      <c r="N50" s="65">
        <v>8</v>
      </c>
      <c r="O50" s="65">
        <v>7</v>
      </c>
      <c r="P50" s="66">
        <f t="shared" si="19"/>
        <v>0.95238095238095233</v>
      </c>
      <c r="Q50" s="66">
        <f t="shared" si="20"/>
        <v>0.875</v>
      </c>
      <c r="R50" s="67">
        <f t="shared" si="21"/>
        <v>0.2857142857142857</v>
      </c>
    </row>
    <row r="51" spans="1:18" ht="15.75" thickBot="1" x14ac:dyDescent="0.3">
      <c r="A51" s="115" t="s">
        <v>24</v>
      </c>
      <c r="B51" s="69" t="s">
        <v>15</v>
      </c>
      <c r="C51" s="70">
        <v>376</v>
      </c>
      <c r="D51" s="71">
        <v>392</v>
      </c>
      <c r="E51" s="72">
        <f>(D51-C51)/C51</f>
        <v>4.2553191489361701E-2</v>
      </c>
      <c r="F51" s="70">
        <v>340</v>
      </c>
      <c r="G51" s="70">
        <v>354</v>
      </c>
      <c r="H51" s="73">
        <f t="shared" si="17"/>
        <v>4.1176470588235294E-2</v>
      </c>
      <c r="I51" s="53">
        <v>114</v>
      </c>
      <c r="J51" s="53">
        <v>136</v>
      </c>
      <c r="K51" s="72">
        <f t="shared" si="22"/>
        <v>0.19298245614035087</v>
      </c>
      <c r="L51" s="74"/>
      <c r="M51" s="75">
        <v>483</v>
      </c>
      <c r="N51" s="75">
        <v>426</v>
      </c>
      <c r="O51" s="75">
        <v>222</v>
      </c>
      <c r="P51" s="76">
        <f>D51/M51</f>
        <v>0.81159420289855078</v>
      </c>
      <c r="Q51" s="76">
        <f t="shared" si="20"/>
        <v>0.83098591549295775</v>
      </c>
      <c r="R51" s="77">
        <f t="shared" si="21"/>
        <v>0.61261261261261257</v>
      </c>
    </row>
    <row r="52" spans="1:18" ht="15.75" thickBot="1" x14ac:dyDescent="0.3">
      <c r="A52" s="115"/>
      <c r="B52" s="59" t="s">
        <v>16</v>
      </c>
      <c r="C52" s="60">
        <v>757</v>
      </c>
      <c r="D52" s="61">
        <v>690</v>
      </c>
      <c r="E52" s="62">
        <f>(D52-C52)/C52</f>
        <v>-8.8507265521796566E-2</v>
      </c>
      <c r="F52" s="60">
        <v>687</v>
      </c>
      <c r="G52" s="60">
        <v>621</v>
      </c>
      <c r="H52" s="63">
        <f t="shared" si="17"/>
        <v>-9.606986899563319E-2</v>
      </c>
      <c r="I52" s="60">
        <v>273</v>
      </c>
      <c r="J52" s="60">
        <v>242</v>
      </c>
      <c r="K52" s="62">
        <f t="shared" si="22"/>
        <v>-0.11355311355311355</v>
      </c>
      <c r="L52" s="64"/>
      <c r="M52" s="65">
        <v>1149</v>
      </c>
      <c r="N52" s="65">
        <v>1033</v>
      </c>
      <c r="O52" s="65">
        <v>587</v>
      </c>
      <c r="P52" s="66">
        <f>D52/M52</f>
        <v>0.60052219321148825</v>
      </c>
      <c r="Q52" s="66">
        <f t="shared" si="20"/>
        <v>0.60116166505324298</v>
      </c>
      <c r="R52" s="67">
        <f t="shared" si="21"/>
        <v>0.41226575809199317</v>
      </c>
    </row>
    <row r="53" spans="1:18" ht="15.75" thickBot="1" x14ac:dyDescent="0.3">
      <c r="A53" s="114" t="s">
        <v>25</v>
      </c>
      <c r="B53" s="69" t="s">
        <v>15</v>
      </c>
      <c r="C53" s="70">
        <v>3</v>
      </c>
      <c r="D53" s="78">
        <v>12</v>
      </c>
      <c r="E53" s="72">
        <f t="shared" si="16"/>
        <v>3</v>
      </c>
      <c r="F53" s="70">
        <v>3</v>
      </c>
      <c r="G53" s="78">
        <v>7</v>
      </c>
      <c r="H53" s="72">
        <f>(G53-F53)/F53</f>
        <v>1.3333333333333333</v>
      </c>
      <c r="I53" s="53">
        <v>1</v>
      </c>
      <c r="J53" s="20">
        <v>1</v>
      </c>
      <c r="K53" s="72">
        <f t="shared" si="22"/>
        <v>0</v>
      </c>
      <c r="L53" s="74"/>
      <c r="M53" s="75">
        <v>4</v>
      </c>
      <c r="N53" s="75">
        <v>3</v>
      </c>
      <c r="O53" s="75">
        <v>2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115"/>
      <c r="B54" s="52" t="s">
        <v>16</v>
      </c>
      <c r="C54" s="19">
        <v>22</v>
      </c>
      <c r="D54" s="48">
        <v>31</v>
      </c>
      <c r="E54" s="13">
        <f t="shared" si="16"/>
        <v>0.40909090909090912</v>
      </c>
      <c r="F54" s="19">
        <v>16</v>
      </c>
      <c r="G54" s="19">
        <v>15</v>
      </c>
      <c r="H54" s="56">
        <f>(G54-F54)/F54</f>
        <v>-6.25E-2</v>
      </c>
      <c r="I54" s="19">
        <v>6</v>
      </c>
      <c r="J54" s="19">
        <v>6</v>
      </c>
      <c r="K54" s="13">
        <f t="shared" si="22"/>
        <v>0</v>
      </c>
      <c r="L54" s="57"/>
      <c r="M54" s="50">
        <v>31</v>
      </c>
      <c r="N54" s="50">
        <v>25</v>
      </c>
      <c r="O54" s="50">
        <v>21</v>
      </c>
      <c r="P54" s="17">
        <f t="shared" si="19"/>
        <v>1</v>
      </c>
      <c r="Q54" s="17">
        <f t="shared" si="20"/>
        <v>0.6</v>
      </c>
      <c r="R54" s="18">
        <f t="shared" si="21"/>
        <v>0.2857142857142857</v>
      </c>
    </row>
    <row r="55" spans="1:18" ht="15.75" thickBot="1" x14ac:dyDescent="0.3">
      <c r="A55" s="115"/>
      <c r="B55" s="59" t="s">
        <v>17</v>
      </c>
      <c r="C55" s="60">
        <v>7</v>
      </c>
      <c r="D55" s="61">
        <v>11</v>
      </c>
      <c r="E55" s="62">
        <f t="shared" si="16"/>
        <v>0.5714285714285714</v>
      </c>
      <c r="F55" s="60">
        <v>4</v>
      </c>
      <c r="G55" s="60">
        <v>8</v>
      </c>
      <c r="H55" s="63">
        <f>(G55-F55)/F55</f>
        <v>1</v>
      </c>
      <c r="I55" s="60">
        <v>2</v>
      </c>
      <c r="J55" s="60">
        <v>5</v>
      </c>
      <c r="K55" s="72">
        <f t="shared" si="22"/>
        <v>1.5</v>
      </c>
      <c r="L55" s="64"/>
      <c r="M55" s="65">
        <v>7</v>
      </c>
      <c r="N55" s="65">
        <v>4</v>
      </c>
      <c r="O55" s="65">
        <v>3</v>
      </c>
      <c r="P55" s="66">
        <f t="shared" si="19"/>
        <v>1.5714285714285714</v>
      </c>
      <c r="Q55" s="66">
        <f t="shared" si="20"/>
        <v>2</v>
      </c>
      <c r="R55" s="67">
        <f t="shared" si="21"/>
        <v>1.6666666666666667</v>
      </c>
    </row>
    <row r="56" spans="1:18" ht="15.75" thickBot="1" x14ac:dyDescent="0.3">
      <c r="A56" s="115" t="s">
        <v>26</v>
      </c>
      <c r="B56" s="69" t="s">
        <v>15</v>
      </c>
      <c r="C56" s="70">
        <v>4</v>
      </c>
      <c r="D56" s="71">
        <v>3</v>
      </c>
      <c r="E56" s="72">
        <f t="shared" si="16"/>
        <v>-0.25</v>
      </c>
      <c r="F56" s="70">
        <v>3</v>
      </c>
      <c r="G56" s="70">
        <v>1</v>
      </c>
      <c r="H56" s="72">
        <f>(G56-F56)/F56</f>
        <v>-0.66666666666666663</v>
      </c>
      <c r="I56" s="53">
        <v>2</v>
      </c>
      <c r="J56" s="53">
        <v>0</v>
      </c>
      <c r="K56" s="72">
        <f t="shared" si="22"/>
        <v>-1</v>
      </c>
      <c r="L56" s="79"/>
      <c r="M56" s="75">
        <v>24</v>
      </c>
      <c r="N56" s="75">
        <v>23</v>
      </c>
      <c r="O56" s="75">
        <v>9</v>
      </c>
      <c r="P56" s="76">
        <f t="shared" si="19"/>
        <v>0.125</v>
      </c>
      <c r="Q56" s="76">
        <f t="shared" si="20"/>
        <v>4.3478260869565216E-2</v>
      </c>
      <c r="R56" s="77">
        <f t="shared" si="21"/>
        <v>0</v>
      </c>
    </row>
    <row r="57" spans="1:18" ht="15.75" thickBot="1" x14ac:dyDescent="0.3">
      <c r="A57" s="115"/>
      <c r="B57" s="59" t="s">
        <v>16</v>
      </c>
      <c r="C57" s="60">
        <v>10</v>
      </c>
      <c r="D57" s="61">
        <v>9</v>
      </c>
      <c r="E57" s="62">
        <f t="shared" si="16"/>
        <v>-0.1</v>
      </c>
      <c r="F57" s="60">
        <v>8</v>
      </c>
      <c r="G57" s="60">
        <v>7</v>
      </c>
      <c r="H57" s="62">
        <f t="shared" ref="H57:H65" si="23">(G57-F57)/F57</f>
        <v>-0.125</v>
      </c>
      <c r="I57" s="60">
        <v>6</v>
      </c>
      <c r="J57" s="60">
        <v>3</v>
      </c>
      <c r="K57" s="62">
        <f t="shared" si="22"/>
        <v>-0.5</v>
      </c>
      <c r="L57" s="80"/>
      <c r="M57" s="65">
        <v>41</v>
      </c>
      <c r="N57" s="65">
        <v>39</v>
      </c>
      <c r="O57" s="65">
        <v>21</v>
      </c>
      <c r="P57" s="66">
        <f t="shared" si="19"/>
        <v>0.21951219512195122</v>
      </c>
      <c r="Q57" s="66">
        <f t="shared" si="20"/>
        <v>0.17948717948717949</v>
      </c>
      <c r="R57" s="67">
        <f t="shared" si="21"/>
        <v>0.14285714285714285</v>
      </c>
    </row>
    <row r="58" spans="1:18" ht="15.75" thickBot="1" x14ac:dyDescent="0.3">
      <c r="A58" s="115" t="s">
        <v>27</v>
      </c>
      <c r="B58" s="69" t="s">
        <v>15</v>
      </c>
      <c r="C58" s="70">
        <v>1</v>
      </c>
      <c r="D58" s="71">
        <v>0</v>
      </c>
      <c r="E58" s="72">
        <f t="shared" si="16"/>
        <v>-1</v>
      </c>
      <c r="F58" s="70">
        <v>1</v>
      </c>
      <c r="G58" s="70">
        <v>0</v>
      </c>
      <c r="H58" s="72">
        <f t="shared" si="23"/>
        <v>-1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1</v>
      </c>
      <c r="O58" s="75">
        <v>0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115"/>
      <c r="B59" s="59" t="s">
        <v>16</v>
      </c>
      <c r="C59" s="60">
        <v>3</v>
      </c>
      <c r="D59" s="61">
        <v>0</v>
      </c>
      <c r="E59" s="62">
        <f t="shared" si="16"/>
        <v>-1</v>
      </c>
      <c r="F59" s="60">
        <v>2</v>
      </c>
      <c r="G59" s="60">
        <v>0</v>
      </c>
      <c r="H59" s="62">
        <f t="shared" si="23"/>
        <v>-1</v>
      </c>
      <c r="I59" s="60">
        <v>1</v>
      </c>
      <c r="J59" s="60">
        <v>0</v>
      </c>
      <c r="K59" s="72">
        <f t="shared" si="22"/>
        <v>-1</v>
      </c>
      <c r="L59" s="80"/>
      <c r="M59" s="65">
        <v>7</v>
      </c>
      <c r="N59" s="65">
        <v>5</v>
      </c>
      <c r="O59" s="65">
        <v>3</v>
      </c>
      <c r="P59" s="66">
        <f t="shared" si="19"/>
        <v>0</v>
      </c>
      <c r="Q59" s="66">
        <f t="shared" si="20"/>
        <v>0</v>
      </c>
      <c r="R59" s="67">
        <f t="shared" si="21"/>
        <v>0</v>
      </c>
    </row>
    <row r="60" spans="1:18" ht="15.75" thickBot="1" x14ac:dyDescent="0.3">
      <c r="A60" s="115" t="s">
        <v>49</v>
      </c>
      <c r="B60" s="69" t="s">
        <v>15</v>
      </c>
      <c r="C60" s="70">
        <v>35</v>
      </c>
      <c r="D60" s="71">
        <v>25</v>
      </c>
      <c r="E60" s="72">
        <f>(D60-C60)/C60</f>
        <v>-0.2857142857142857</v>
      </c>
      <c r="F60" s="70">
        <v>33</v>
      </c>
      <c r="G60" s="70">
        <v>22</v>
      </c>
      <c r="H60" s="73">
        <f t="shared" si="23"/>
        <v>-0.33333333333333331</v>
      </c>
      <c r="I60" s="53">
        <v>15</v>
      </c>
      <c r="J60" s="53">
        <v>5</v>
      </c>
      <c r="K60" s="72">
        <f t="shared" si="22"/>
        <v>-0.66666666666666663</v>
      </c>
      <c r="L60" s="79"/>
      <c r="M60" s="75">
        <v>52</v>
      </c>
      <c r="N60" s="75">
        <v>48</v>
      </c>
      <c r="O60" s="75">
        <v>36</v>
      </c>
      <c r="P60" s="76">
        <f>D60/M60</f>
        <v>0.48076923076923078</v>
      </c>
      <c r="Q60" s="76">
        <f t="shared" si="20"/>
        <v>0.45833333333333331</v>
      </c>
      <c r="R60" s="77">
        <f t="shared" si="21"/>
        <v>0.1388888888888889</v>
      </c>
    </row>
    <row r="61" spans="1:18" ht="15.75" thickBot="1" x14ac:dyDescent="0.3">
      <c r="A61" s="115"/>
      <c r="B61" s="59" t="s">
        <v>16</v>
      </c>
      <c r="C61" s="60">
        <v>69</v>
      </c>
      <c r="D61" s="61">
        <v>60</v>
      </c>
      <c r="E61" s="62">
        <f>(D61-C61)/C61</f>
        <v>-0.13043478260869565</v>
      </c>
      <c r="F61" s="60">
        <v>66</v>
      </c>
      <c r="G61" s="60">
        <v>55</v>
      </c>
      <c r="H61" s="63">
        <f t="shared" si="23"/>
        <v>-0.16666666666666666</v>
      </c>
      <c r="I61" s="60">
        <v>30</v>
      </c>
      <c r="J61" s="60">
        <v>15</v>
      </c>
      <c r="K61" s="62">
        <f t="shared" si="22"/>
        <v>-0.5</v>
      </c>
      <c r="L61" s="80"/>
      <c r="M61" s="65">
        <v>112</v>
      </c>
      <c r="N61" s="65">
        <v>107</v>
      </c>
      <c r="O61" s="65">
        <v>78</v>
      </c>
      <c r="P61" s="66">
        <f>D61/M61</f>
        <v>0.5357142857142857</v>
      </c>
      <c r="Q61" s="66">
        <f t="shared" si="20"/>
        <v>0.51401869158878499</v>
      </c>
      <c r="R61" s="67">
        <f t="shared" si="21"/>
        <v>0.19230769230769232</v>
      </c>
    </row>
    <row r="62" spans="1:18" ht="15.75" thickBot="1" x14ac:dyDescent="0.3">
      <c r="A62" s="115" t="s">
        <v>28</v>
      </c>
      <c r="B62" s="69" t="s">
        <v>15</v>
      </c>
      <c r="C62" s="70">
        <v>26</v>
      </c>
      <c r="D62" s="71">
        <v>47</v>
      </c>
      <c r="E62" s="72">
        <f t="shared" si="16"/>
        <v>0.80769230769230771</v>
      </c>
      <c r="F62" s="70">
        <v>23</v>
      </c>
      <c r="G62" s="70">
        <v>40</v>
      </c>
      <c r="H62" s="73">
        <f t="shared" si="23"/>
        <v>0.73913043478260865</v>
      </c>
      <c r="I62" s="53">
        <v>5</v>
      </c>
      <c r="J62" s="53">
        <v>21</v>
      </c>
      <c r="K62" s="72">
        <f t="shared" si="22"/>
        <v>3.2</v>
      </c>
      <c r="L62" s="79"/>
      <c r="M62" s="75">
        <v>34</v>
      </c>
      <c r="N62" s="75">
        <v>28</v>
      </c>
      <c r="O62" s="75">
        <v>18</v>
      </c>
      <c r="P62" s="76">
        <f t="shared" si="19"/>
        <v>1.3823529411764706</v>
      </c>
      <c r="Q62" s="76">
        <f t="shared" si="20"/>
        <v>1.4285714285714286</v>
      </c>
      <c r="R62" s="77">
        <f t="shared" si="21"/>
        <v>1.1666666666666667</v>
      </c>
    </row>
    <row r="63" spans="1:18" ht="15.75" thickBot="1" x14ac:dyDescent="0.3">
      <c r="A63" s="115"/>
      <c r="B63" s="59" t="s">
        <v>16</v>
      </c>
      <c r="C63" s="60">
        <v>36</v>
      </c>
      <c r="D63" s="61">
        <v>69</v>
      </c>
      <c r="E63" s="62">
        <f t="shared" si="16"/>
        <v>0.91666666666666663</v>
      </c>
      <c r="F63" s="60">
        <v>31</v>
      </c>
      <c r="G63" s="60">
        <v>60</v>
      </c>
      <c r="H63" s="63">
        <f t="shared" si="23"/>
        <v>0.93548387096774188</v>
      </c>
      <c r="I63" s="60">
        <v>9</v>
      </c>
      <c r="J63" s="60">
        <v>26</v>
      </c>
      <c r="K63" s="62">
        <f t="shared" si="22"/>
        <v>1.8888888888888888</v>
      </c>
      <c r="L63" s="80"/>
      <c r="M63" s="65">
        <v>54</v>
      </c>
      <c r="N63" s="65">
        <v>46</v>
      </c>
      <c r="O63" s="65">
        <v>32</v>
      </c>
      <c r="P63" s="66">
        <f t="shared" si="19"/>
        <v>1.2777777777777777</v>
      </c>
      <c r="Q63" s="66">
        <f t="shared" si="20"/>
        <v>1.3043478260869565</v>
      </c>
      <c r="R63" s="67">
        <f t="shared" si="21"/>
        <v>0.8125</v>
      </c>
    </row>
    <row r="64" spans="1:18" ht="15.75" thickBot="1" x14ac:dyDescent="0.3">
      <c r="A64" s="115" t="s">
        <v>29</v>
      </c>
      <c r="B64" s="69" t="s">
        <v>15</v>
      </c>
      <c r="C64" s="70">
        <v>3</v>
      </c>
      <c r="D64" s="71">
        <v>3</v>
      </c>
      <c r="E64" s="72">
        <f t="shared" si="16"/>
        <v>0</v>
      </c>
      <c r="F64" s="70">
        <v>3</v>
      </c>
      <c r="G64" s="70">
        <v>3</v>
      </c>
      <c r="H64" s="73">
        <f t="shared" si="23"/>
        <v>0</v>
      </c>
      <c r="I64" s="53">
        <v>1</v>
      </c>
      <c r="J64" s="53">
        <v>2</v>
      </c>
      <c r="K64" s="72">
        <f t="shared" si="22"/>
        <v>1</v>
      </c>
      <c r="L64" s="79"/>
      <c r="M64" s="75">
        <v>3</v>
      </c>
      <c r="N64" s="75">
        <v>2</v>
      </c>
      <c r="O64" s="75">
        <v>1</v>
      </c>
      <c r="P64" s="76">
        <f t="shared" si="19"/>
        <v>1</v>
      </c>
      <c r="Q64" s="76">
        <f t="shared" si="20"/>
        <v>1.5</v>
      </c>
      <c r="R64" s="77">
        <f t="shared" si="21"/>
        <v>2</v>
      </c>
    </row>
    <row r="65" spans="1:18" ht="15.75" thickBot="1" x14ac:dyDescent="0.3">
      <c r="A65" s="121"/>
      <c r="B65" s="59" t="s">
        <v>16</v>
      </c>
      <c r="C65" s="60">
        <v>8</v>
      </c>
      <c r="D65" s="61">
        <v>7</v>
      </c>
      <c r="E65" s="62">
        <f t="shared" si="16"/>
        <v>-0.125</v>
      </c>
      <c r="F65" s="60">
        <v>5</v>
      </c>
      <c r="G65" s="60">
        <v>6</v>
      </c>
      <c r="H65" s="63">
        <f t="shared" si="23"/>
        <v>0.2</v>
      </c>
      <c r="I65" s="60">
        <v>3</v>
      </c>
      <c r="J65" s="60">
        <v>2</v>
      </c>
      <c r="K65" s="72">
        <f t="shared" si="22"/>
        <v>-0.33333333333333331</v>
      </c>
      <c r="L65" s="80"/>
      <c r="M65" s="65">
        <v>11</v>
      </c>
      <c r="N65" s="65">
        <v>6</v>
      </c>
      <c r="O65" s="65">
        <v>5</v>
      </c>
      <c r="P65" s="66">
        <f t="shared" si="19"/>
        <v>0.63636363636363635</v>
      </c>
      <c r="Q65" s="66">
        <f t="shared" si="20"/>
        <v>1</v>
      </c>
      <c r="R65" s="67">
        <f t="shared" si="21"/>
        <v>0.4</v>
      </c>
    </row>
    <row r="66" spans="1:18" x14ac:dyDescent="0.25">
      <c r="A66" s="81" t="s">
        <v>30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1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.75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5.75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5.75" x14ac:dyDescent="0.25">
      <c r="A4" s="103" t="s">
        <v>127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04" t="s">
        <v>2</v>
      </c>
      <c r="B6" s="105"/>
      <c r="C6" s="7" t="s">
        <v>129</v>
      </c>
      <c r="D6" s="8" t="s">
        <v>128</v>
      </c>
      <c r="E6" s="7" t="s">
        <v>34</v>
      </c>
      <c r="F6" s="7" t="s">
        <v>130</v>
      </c>
      <c r="G6" s="7" t="s">
        <v>131</v>
      </c>
      <c r="H6" s="7" t="s">
        <v>34</v>
      </c>
      <c r="I6" s="7" t="s">
        <v>132</v>
      </c>
      <c r="J6" s="7" t="s">
        <v>133</v>
      </c>
      <c r="K6" s="7" t="s">
        <v>34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99" t="s">
        <v>3</v>
      </c>
      <c r="B7" s="100"/>
      <c r="C7" s="12">
        <v>3102</v>
      </c>
      <c r="D7" s="12">
        <v>3106</v>
      </c>
      <c r="E7" s="13">
        <f t="shared" ref="E7:E15" si="0">(D7-C7)/C7</f>
        <v>1.2894906511927789E-3</v>
      </c>
      <c r="F7" s="12">
        <v>2440</v>
      </c>
      <c r="G7" s="12">
        <v>2366</v>
      </c>
      <c r="H7" s="14">
        <f t="shared" ref="H7:H15" si="1">(G7-F7)/F7</f>
        <v>-3.0327868852459017E-2</v>
      </c>
      <c r="I7" s="12">
        <v>1125</v>
      </c>
      <c r="J7" s="12">
        <v>1083</v>
      </c>
      <c r="K7" s="13">
        <f t="shared" ref="K7:K15" si="2">(J7-I7)/I7</f>
        <v>-3.7333333333333336E-2</v>
      </c>
      <c r="L7" s="15"/>
      <c r="M7" s="16">
        <v>3762</v>
      </c>
      <c r="N7" s="16">
        <v>2926</v>
      </c>
      <c r="O7" s="16">
        <v>1798</v>
      </c>
      <c r="P7" s="17">
        <f>D7/M7</f>
        <v>0.82562466772993093</v>
      </c>
      <c r="Q7" s="17">
        <f t="shared" ref="Q7:Q15" si="3">G7/N7</f>
        <v>0.80861244019138756</v>
      </c>
      <c r="R7" s="18">
        <f>J7/M7</f>
        <v>0.2878787878787879</v>
      </c>
    </row>
    <row r="8" spans="1:18" x14ac:dyDescent="0.25">
      <c r="A8" s="106" t="s">
        <v>4</v>
      </c>
      <c r="B8" s="107"/>
      <c r="C8" s="19">
        <v>419</v>
      </c>
      <c r="D8" s="19">
        <v>457</v>
      </c>
      <c r="E8" s="13">
        <f t="shared" si="0"/>
        <v>9.0692124105011929E-2</v>
      </c>
      <c r="F8" s="19">
        <v>299</v>
      </c>
      <c r="G8" s="19">
        <v>300</v>
      </c>
      <c r="H8" s="14">
        <f t="shared" si="1"/>
        <v>3.3444816053511705E-3</v>
      </c>
      <c r="I8" s="19">
        <v>167</v>
      </c>
      <c r="J8" s="19">
        <v>166</v>
      </c>
      <c r="K8" s="13">
        <f t="shared" si="2"/>
        <v>-5.9880239520958087E-3</v>
      </c>
      <c r="L8" s="15"/>
      <c r="M8" s="16">
        <v>436</v>
      </c>
      <c r="N8" s="16">
        <v>282</v>
      </c>
      <c r="O8" s="16">
        <v>186</v>
      </c>
      <c r="P8" s="17">
        <f t="shared" ref="P8:P15" si="4">D8/M8</f>
        <v>1.048165137614679</v>
      </c>
      <c r="Q8" s="17">
        <f t="shared" si="3"/>
        <v>1.0638297872340425</v>
      </c>
      <c r="R8" s="18">
        <f t="shared" ref="R8:R15" si="5">J8/O8</f>
        <v>0.89247311827956988</v>
      </c>
    </row>
    <row r="9" spans="1:18" x14ac:dyDescent="0.25">
      <c r="A9" s="106" t="s">
        <v>48</v>
      </c>
      <c r="B9" s="107"/>
      <c r="C9" s="19">
        <v>342</v>
      </c>
      <c r="D9" s="19">
        <v>394</v>
      </c>
      <c r="E9" s="13">
        <f t="shared" si="0"/>
        <v>0.15204678362573099</v>
      </c>
      <c r="F9" s="19">
        <v>234</v>
      </c>
      <c r="G9" s="19">
        <v>260</v>
      </c>
      <c r="H9" s="14">
        <f t="shared" si="1"/>
        <v>0.1111111111111111</v>
      </c>
      <c r="I9" s="19">
        <v>140</v>
      </c>
      <c r="J9" s="19">
        <v>155</v>
      </c>
      <c r="K9" s="13">
        <f t="shared" si="2"/>
        <v>0.10714285714285714</v>
      </c>
      <c r="L9" s="15"/>
      <c r="M9" s="16">
        <v>350</v>
      </c>
      <c r="N9" s="16">
        <v>214</v>
      </c>
      <c r="O9" s="16">
        <v>149</v>
      </c>
      <c r="P9" s="17">
        <f t="shared" si="4"/>
        <v>1.1257142857142857</v>
      </c>
      <c r="Q9" s="17">
        <f t="shared" si="3"/>
        <v>1.2149532710280373</v>
      </c>
      <c r="R9" s="18">
        <f t="shared" si="5"/>
        <v>1.0402684563758389</v>
      </c>
    </row>
    <row r="10" spans="1:18" x14ac:dyDescent="0.25">
      <c r="A10" s="106" t="s">
        <v>5</v>
      </c>
      <c r="B10" s="107"/>
      <c r="C10" s="19">
        <v>1930</v>
      </c>
      <c r="D10" s="19">
        <v>1987</v>
      </c>
      <c r="E10" s="13">
        <f t="shared" si="0"/>
        <v>2.9533678756476684E-2</v>
      </c>
      <c r="F10" s="19">
        <v>1465</v>
      </c>
      <c r="G10" s="19">
        <v>1473</v>
      </c>
      <c r="H10" s="14">
        <f t="shared" si="1"/>
        <v>5.4607508532423209E-3</v>
      </c>
      <c r="I10" s="19">
        <v>639</v>
      </c>
      <c r="J10" s="19">
        <v>652</v>
      </c>
      <c r="K10" s="13">
        <f t="shared" si="2"/>
        <v>2.0344287949921751E-2</v>
      </c>
      <c r="L10" s="15"/>
      <c r="M10" s="16">
        <v>2120</v>
      </c>
      <c r="N10" s="16">
        <v>1535</v>
      </c>
      <c r="O10" s="16">
        <v>893</v>
      </c>
      <c r="P10" s="17">
        <f t="shared" si="4"/>
        <v>0.93726415094339621</v>
      </c>
      <c r="Q10" s="17">
        <f t="shared" si="3"/>
        <v>0.95960912052117264</v>
      </c>
      <c r="R10" s="18">
        <f t="shared" si="5"/>
        <v>0.73012318029115342</v>
      </c>
    </row>
    <row r="11" spans="1:18" x14ac:dyDescent="0.25">
      <c r="A11" s="106" t="s">
        <v>6</v>
      </c>
      <c r="B11" s="107"/>
      <c r="C11" s="12">
        <v>329</v>
      </c>
      <c r="D11" s="12">
        <v>353</v>
      </c>
      <c r="E11" s="13">
        <f t="shared" si="0"/>
        <v>7.29483282674772E-2</v>
      </c>
      <c r="F11" s="12">
        <v>300</v>
      </c>
      <c r="G11" s="12">
        <v>323</v>
      </c>
      <c r="H11" s="14">
        <f t="shared" si="1"/>
        <v>7.6666666666666661E-2</v>
      </c>
      <c r="I11" s="12">
        <v>166</v>
      </c>
      <c r="J11" s="12">
        <v>160</v>
      </c>
      <c r="K11" s="13">
        <f>(J11-I11)/I11</f>
        <v>-3.614457831325301E-2</v>
      </c>
      <c r="L11" s="15"/>
      <c r="M11" s="16">
        <v>568</v>
      </c>
      <c r="N11" s="16">
        <v>521</v>
      </c>
      <c r="O11" s="16">
        <v>385</v>
      </c>
      <c r="P11" s="17">
        <f t="shared" si="4"/>
        <v>0.62147887323943662</v>
      </c>
      <c r="Q11" s="17">
        <f t="shared" si="3"/>
        <v>0.6199616122840691</v>
      </c>
      <c r="R11" s="18">
        <f t="shared" si="5"/>
        <v>0.41558441558441561</v>
      </c>
    </row>
    <row r="12" spans="1:18" x14ac:dyDescent="0.25">
      <c r="A12" s="106" t="s">
        <v>7</v>
      </c>
      <c r="B12" s="107"/>
      <c r="C12" s="12">
        <v>780</v>
      </c>
      <c r="D12" s="12">
        <v>708</v>
      </c>
      <c r="E12" s="13">
        <f t="shared" si="0"/>
        <v>-9.2307692307692313E-2</v>
      </c>
      <c r="F12" s="12">
        <v>619</v>
      </c>
      <c r="G12" s="12">
        <v>529</v>
      </c>
      <c r="H12" s="14">
        <f t="shared" si="1"/>
        <v>-0.14539579967689822</v>
      </c>
      <c r="I12" s="12">
        <v>276</v>
      </c>
      <c r="J12" s="12">
        <v>246</v>
      </c>
      <c r="K12" s="13">
        <f t="shared" si="2"/>
        <v>-0.10869565217391304</v>
      </c>
      <c r="L12" s="15"/>
      <c r="M12" s="16">
        <v>1013</v>
      </c>
      <c r="N12" s="16">
        <v>812</v>
      </c>
      <c r="O12" s="16">
        <v>468</v>
      </c>
      <c r="P12" s="17">
        <f t="shared" si="4"/>
        <v>0.69891411648568613</v>
      </c>
      <c r="Q12" s="17">
        <f t="shared" si="3"/>
        <v>0.65147783251231528</v>
      </c>
      <c r="R12" s="18">
        <f t="shared" si="5"/>
        <v>0.52564102564102566</v>
      </c>
    </row>
    <row r="13" spans="1:18" x14ac:dyDescent="0.25">
      <c r="A13" s="106" t="s">
        <v>8</v>
      </c>
      <c r="B13" s="107"/>
      <c r="C13" s="20">
        <v>63</v>
      </c>
      <c r="D13" s="20">
        <v>58</v>
      </c>
      <c r="E13" s="13">
        <f t="shared" si="0"/>
        <v>-7.9365079365079361E-2</v>
      </c>
      <c r="F13" s="20">
        <v>56</v>
      </c>
      <c r="G13" s="20">
        <v>41</v>
      </c>
      <c r="H13" s="14">
        <f t="shared" si="1"/>
        <v>-0.26785714285714285</v>
      </c>
      <c r="I13" s="20">
        <v>44</v>
      </c>
      <c r="J13" s="20">
        <v>25</v>
      </c>
      <c r="K13" s="13">
        <f t="shared" si="2"/>
        <v>-0.43181818181818182</v>
      </c>
      <c r="L13" s="15"/>
      <c r="M13" s="16">
        <v>61</v>
      </c>
      <c r="N13" s="16">
        <v>58</v>
      </c>
      <c r="O13" s="16">
        <v>52</v>
      </c>
      <c r="P13" s="17">
        <f t="shared" si="4"/>
        <v>0.95081967213114749</v>
      </c>
      <c r="Q13" s="17">
        <f t="shared" si="3"/>
        <v>0.7068965517241379</v>
      </c>
      <c r="R13" s="18">
        <f t="shared" si="5"/>
        <v>0.48076923076923078</v>
      </c>
    </row>
    <row r="14" spans="1:18" x14ac:dyDescent="0.25">
      <c r="A14" s="108" t="s">
        <v>9</v>
      </c>
      <c r="B14" s="109"/>
      <c r="C14" s="19">
        <v>798</v>
      </c>
      <c r="D14" s="19">
        <v>731</v>
      </c>
      <c r="E14" s="13">
        <f t="shared" si="0"/>
        <v>-8.3959899749373429E-2</v>
      </c>
      <c r="F14" s="19">
        <v>297</v>
      </c>
      <c r="G14" s="19">
        <v>272</v>
      </c>
      <c r="H14" s="14">
        <f t="shared" si="1"/>
        <v>-8.4175084175084181E-2</v>
      </c>
      <c r="I14" s="19">
        <v>132</v>
      </c>
      <c r="J14" s="19">
        <v>132</v>
      </c>
      <c r="K14" s="13">
        <f t="shared" si="2"/>
        <v>0</v>
      </c>
      <c r="L14" s="15"/>
      <c r="M14" s="16">
        <v>811</v>
      </c>
      <c r="N14" s="16">
        <v>307</v>
      </c>
      <c r="O14" s="16">
        <v>249</v>
      </c>
      <c r="P14" s="17">
        <f t="shared" si="4"/>
        <v>0.90135635018495686</v>
      </c>
      <c r="Q14" s="17">
        <f t="shared" si="3"/>
        <v>0.88599348534201949</v>
      </c>
      <c r="R14" s="18">
        <f t="shared" si="5"/>
        <v>0.53012048192771088</v>
      </c>
    </row>
    <row r="15" spans="1:18" x14ac:dyDescent="0.25">
      <c r="A15" s="110" t="s">
        <v>10</v>
      </c>
      <c r="B15" s="111"/>
      <c r="C15" s="21">
        <f>C7+C14</f>
        <v>3900</v>
      </c>
      <c r="D15" s="22">
        <f>D7+D14</f>
        <v>3837</v>
      </c>
      <c r="E15" s="23">
        <f t="shared" si="0"/>
        <v>-1.6153846153846154E-2</v>
      </c>
      <c r="F15" s="21">
        <f t="shared" ref="F15:G15" si="6">F7+F14</f>
        <v>2737</v>
      </c>
      <c r="G15" s="21">
        <f t="shared" si="6"/>
        <v>2638</v>
      </c>
      <c r="H15" s="24">
        <f t="shared" si="1"/>
        <v>-3.617099013518451E-2</v>
      </c>
      <c r="I15" s="21">
        <f t="shared" ref="I15:J15" si="7">I7+I14</f>
        <v>1257</v>
      </c>
      <c r="J15" s="21">
        <f t="shared" si="7"/>
        <v>1215</v>
      </c>
      <c r="K15" s="23">
        <f t="shared" si="2"/>
        <v>-3.3412887828162291E-2</v>
      </c>
      <c r="L15" s="25"/>
      <c r="M15" s="26">
        <f>M7+M14</f>
        <v>4573</v>
      </c>
      <c r="N15" s="26">
        <f>N7+N14</f>
        <v>3233</v>
      </c>
      <c r="O15" s="26">
        <f>O7+O14</f>
        <v>2047</v>
      </c>
      <c r="P15" s="27">
        <f t="shared" si="4"/>
        <v>0.8390553247321233</v>
      </c>
      <c r="Q15" s="27">
        <f t="shared" si="3"/>
        <v>0.81596040828951444</v>
      </c>
      <c r="R15" s="28">
        <f t="shared" si="5"/>
        <v>0.59355153883732292</v>
      </c>
    </row>
    <row r="16" spans="1:18" x14ac:dyDescent="0.25">
      <c r="A16" s="112" t="s">
        <v>11</v>
      </c>
      <c r="B16" s="113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99" t="s">
        <v>3</v>
      </c>
      <c r="B17" s="100"/>
      <c r="C17" s="12">
        <v>2160</v>
      </c>
      <c r="D17" s="12">
        <v>2205</v>
      </c>
      <c r="E17" s="13">
        <f t="shared" ref="E17:E25" si="8">(D17-C17)/C17</f>
        <v>2.0833333333333332E-2</v>
      </c>
      <c r="F17" s="12">
        <v>1588</v>
      </c>
      <c r="G17" s="12">
        <v>1579</v>
      </c>
      <c r="H17" s="14">
        <f t="shared" ref="H17:H25" si="9">(G17-F17)/F17</f>
        <v>-5.6675062972292188E-3</v>
      </c>
      <c r="I17" s="12">
        <v>760</v>
      </c>
      <c r="J17" s="12">
        <v>769</v>
      </c>
      <c r="K17" s="14">
        <f t="shared" ref="K17:K25" si="10">(J17-I17)/I17</f>
        <v>1.1842105263157895E-2</v>
      </c>
      <c r="L17" s="15"/>
      <c r="M17" s="12">
        <v>2357</v>
      </c>
      <c r="N17" s="12">
        <v>1665</v>
      </c>
      <c r="O17" s="12">
        <v>1051</v>
      </c>
      <c r="P17" s="17">
        <f t="shared" ref="P17" si="11">D17/M17</f>
        <v>0.93551124310564282</v>
      </c>
      <c r="Q17" s="17">
        <f t="shared" ref="Q17:Q25" si="12">G17/N17</f>
        <v>0.94834834834834836</v>
      </c>
      <c r="R17" s="18">
        <f t="shared" ref="R17:R25" si="13">J17/O17</f>
        <v>0.73168411037107517</v>
      </c>
    </row>
    <row r="18" spans="1:18" x14ac:dyDescent="0.25">
      <c r="A18" s="106" t="s">
        <v>4</v>
      </c>
      <c r="B18" s="107"/>
      <c r="C18" s="19">
        <v>361</v>
      </c>
      <c r="D18" s="19">
        <v>400</v>
      </c>
      <c r="E18" s="13">
        <f t="shared" si="8"/>
        <v>0.10803324099722991</v>
      </c>
      <c r="F18" s="19">
        <v>253</v>
      </c>
      <c r="G18" s="19">
        <v>253</v>
      </c>
      <c r="H18" s="14">
        <f t="shared" si="9"/>
        <v>0</v>
      </c>
      <c r="I18" s="19">
        <v>137</v>
      </c>
      <c r="J18" s="19">
        <v>142</v>
      </c>
      <c r="K18" s="14">
        <f t="shared" si="10"/>
        <v>3.6496350364963501E-2</v>
      </c>
      <c r="L18" s="15"/>
      <c r="M18" s="19">
        <v>366</v>
      </c>
      <c r="N18" s="19">
        <v>228</v>
      </c>
      <c r="O18" s="19">
        <v>147</v>
      </c>
      <c r="P18" s="17">
        <f>D18/M18</f>
        <v>1.0928961748633881</v>
      </c>
      <c r="Q18" s="17">
        <f t="shared" si="12"/>
        <v>1.1096491228070176</v>
      </c>
      <c r="R18" s="18">
        <f t="shared" si="13"/>
        <v>0.96598639455782309</v>
      </c>
    </row>
    <row r="19" spans="1:18" x14ac:dyDescent="0.25">
      <c r="A19" s="106" t="s">
        <v>48</v>
      </c>
      <c r="B19" s="107"/>
      <c r="C19" s="19">
        <v>301</v>
      </c>
      <c r="D19" s="19">
        <v>346</v>
      </c>
      <c r="E19" s="13">
        <f t="shared" si="8"/>
        <v>0.14950166112956811</v>
      </c>
      <c r="F19" s="19">
        <v>204</v>
      </c>
      <c r="G19" s="19">
        <v>222</v>
      </c>
      <c r="H19" s="14">
        <f t="shared" si="9"/>
        <v>8.8235294117647065E-2</v>
      </c>
      <c r="I19" s="19">
        <v>121</v>
      </c>
      <c r="J19" s="19">
        <v>135</v>
      </c>
      <c r="K19" s="14">
        <f t="shared" si="10"/>
        <v>0.11570247933884298</v>
      </c>
      <c r="L19" s="15"/>
      <c r="M19" s="19">
        <v>304</v>
      </c>
      <c r="N19" s="19">
        <v>180</v>
      </c>
      <c r="O19" s="19">
        <v>126</v>
      </c>
      <c r="P19" s="17">
        <f t="shared" ref="P19:P25" si="14">D19/M19</f>
        <v>1.138157894736842</v>
      </c>
      <c r="Q19" s="17">
        <f t="shared" si="12"/>
        <v>1.2333333333333334</v>
      </c>
      <c r="R19" s="18">
        <f t="shared" si="13"/>
        <v>1.0714285714285714</v>
      </c>
    </row>
    <row r="20" spans="1:18" x14ac:dyDescent="0.25">
      <c r="A20" s="106" t="s">
        <v>5</v>
      </c>
      <c r="B20" s="107"/>
      <c r="C20" s="19">
        <v>1474</v>
      </c>
      <c r="D20" s="19">
        <v>1483</v>
      </c>
      <c r="E20" s="13">
        <f t="shared" si="8"/>
        <v>6.1058344640434192E-3</v>
      </c>
      <c r="F20" s="19">
        <v>1053</v>
      </c>
      <c r="G20" s="19">
        <v>1031</v>
      </c>
      <c r="H20" s="14">
        <f t="shared" si="9"/>
        <v>-2.0892687559354226E-2</v>
      </c>
      <c r="I20" s="19">
        <v>487</v>
      </c>
      <c r="J20" s="19">
        <v>476</v>
      </c>
      <c r="K20" s="14">
        <f t="shared" si="10"/>
        <v>-2.2587268993839837E-2</v>
      </c>
      <c r="L20" s="15"/>
      <c r="M20" s="19">
        <v>1518</v>
      </c>
      <c r="N20" s="19">
        <v>1004</v>
      </c>
      <c r="O20" s="19">
        <v>605</v>
      </c>
      <c r="P20" s="17">
        <f t="shared" si="14"/>
        <v>0.97694334650856385</v>
      </c>
      <c r="Q20" s="17">
        <f t="shared" si="12"/>
        <v>1.0268924302788844</v>
      </c>
      <c r="R20" s="18">
        <f t="shared" si="13"/>
        <v>0.78677685950413223</v>
      </c>
    </row>
    <row r="21" spans="1:18" x14ac:dyDescent="0.25">
      <c r="A21" s="106" t="s">
        <v>6</v>
      </c>
      <c r="B21" s="107"/>
      <c r="C21" s="12">
        <v>134</v>
      </c>
      <c r="D21" s="12">
        <v>167</v>
      </c>
      <c r="E21" s="13">
        <f t="shared" si="8"/>
        <v>0.2462686567164179</v>
      </c>
      <c r="F21" s="12">
        <v>118</v>
      </c>
      <c r="G21" s="12">
        <v>156</v>
      </c>
      <c r="H21" s="14">
        <f t="shared" si="9"/>
        <v>0.32203389830508472</v>
      </c>
      <c r="I21" s="12">
        <v>66</v>
      </c>
      <c r="J21" s="12">
        <v>93</v>
      </c>
      <c r="K21" s="14">
        <f t="shared" si="10"/>
        <v>0.40909090909090912</v>
      </c>
      <c r="L21" s="15"/>
      <c r="M21" s="12">
        <v>204</v>
      </c>
      <c r="N21" s="12">
        <v>182</v>
      </c>
      <c r="O21" s="12">
        <v>139</v>
      </c>
      <c r="P21" s="17">
        <f t="shared" si="14"/>
        <v>0.81862745098039214</v>
      </c>
      <c r="Q21" s="17">
        <f t="shared" si="12"/>
        <v>0.8571428571428571</v>
      </c>
      <c r="R21" s="18">
        <f t="shared" si="13"/>
        <v>0.6690647482014388</v>
      </c>
    </row>
    <row r="22" spans="1:18" x14ac:dyDescent="0.25">
      <c r="A22" s="106" t="s">
        <v>7</v>
      </c>
      <c r="B22" s="107"/>
      <c r="C22" s="12">
        <v>494</v>
      </c>
      <c r="D22" s="12">
        <v>504</v>
      </c>
      <c r="E22" s="13">
        <f t="shared" si="8"/>
        <v>2.0242914979757085E-2</v>
      </c>
      <c r="F22" s="12">
        <v>364</v>
      </c>
      <c r="G22" s="12">
        <v>351</v>
      </c>
      <c r="H22" s="14">
        <f t="shared" si="9"/>
        <v>-3.5714285714285712E-2</v>
      </c>
      <c r="I22" s="12">
        <v>166</v>
      </c>
      <c r="J22" s="12">
        <v>175</v>
      </c>
      <c r="K22" s="14">
        <f t="shared" si="10"/>
        <v>5.4216867469879519E-2</v>
      </c>
      <c r="L22" s="15"/>
      <c r="M22" s="12">
        <v>577</v>
      </c>
      <c r="N22" s="12">
        <v>424</v>
      </c>
      <c r="O22" s="12">
        <v>257</v>
      </c>
      <c r="P22" s="17">
        <f t="shared" si="14"/>
        <v>0.87348353552859614</v>
      </c>
      <c r="Q22" s="17">
        <f t="shared" si="12"/>
        <v>0.82783018867924529</v>
      </c>
      <c r="R22" s="18">
        <f t="shared" si="13"/>
        <v>0.68093385214007784</v>
      </c>
    </row>
    <row r="23" spans="1:18" x14ac:dyDescent="0.25">
      <c r="A23" s="106" t="s">
        <v>8</v>
      </c>
      <c r="B23" s="107"/>
      <c r="C23" s="20">
        <v>58</v>
      </c>
      <c r="D23" s="20">
        <v>51</v>
      </c>
      <c r="E23" s="13">
        <f t="shared" si="8"/>
        <v>-0.1206896551724138</v>
      </c>
      <c r="F23" s="20">
        <v>53</v>
      </c>
      <c r="G23" s="20">
        <v>41</v>
      </c>
      <c r="H23" s="14">
        <f t="shared" si="9"/>
        <v>-0.22641509433962265</v>
      </c>
      <c r="I23" s="20">
        <v>41</v>
      </c>
      <c r="J23" s="20">
        <v>25</v>
      </c>
      <c r="K23" s="14">
        <f t="shared" si="10"/>
        <v>-0.3902439024390244</v>
      </c>
      <c r="L23" s="15"/>
      <c r="M23" s="20">
        <v>58</v>
      </c>
      <c r="N23" s="20">
        <v>55</v>
      </c>
      <c r="O23" s="20">
        <v>50</v>
      </c>
      <c r="P23" s="17">
        <f t="shared" si="14"/>
        <v>0.87931034482758619</v>
      </c>
      <c r="Q23" s="17">
        <f t="shared" si="12"/>
        <v>0.74545454545454548</v>
      </c>
      <c r="R23" s="18">
        <f t="shared" si="13"/>
        <v>0.5</v>
      </c>
    </row>
    <row r="24" spans="1:18" x14ac:dyDescent="0.25">
      <c r="A24" s="108" t="s">
        <v>9</v>
      </c>
      <c r="B24" s="109"/>
      <c r="C24" s="19">
        <v>791</v>
      </c>
      <c r="D24" s="19">
        <v>720</v>
      </c>
      <c r="E24" s="13">
        <f t="shared" si="8"/>
        <v>-8.9759797724399501E-2</v>
      </c>
      <c r="F24" s="19">
        <v>293</v>
      </c>
      <c r="G24" s="19">
        <v>264</v>
      </c>
      <c r="H24" s="14">
        <f t="shared" si="9"/>
        <v>-9.8976109215017066E-2</v>
      </c>
      <c r="I24" s="19">
        <v>130</v>
      </c>
      <c r="J24" s="19">
        <v>127</v>
      </c>
      <c r="K24" s="14">
        <f t="shared" si="10"/>
        <v>-2.3076923076923078E-2</v>
      </c>
      <c r="L24" s="15"/>
      <c r="M24" s="19">
        <v>804</v>
      </c>
      <c r="N24" s="19">
        <v>303</v>
      </c>
      <c r="O24" s="19">
        <v>246</v>
      </c>
      <c r="P24" s="17">
        <f t="shared" si="14"/>
        <v>0.89552238805970152</v>
      </c>
      <c r="Q24" s="17">
        <f t="shared" si="12"/>
        <v>0.87128712871287128</v>
      </c>
      <c r="R24" s="18">
        <f t="shared" si="13"/>
        <v>0.51626016260162599</v>
      </c>
    </row>
    <row r="25" spans="1:18" x14ac:dyDescent="0.25">
      <c r="A25" s="110" t="s">
        <v>12</v>
      </c>
      <c r="B25" s="111"/>
      <c r="C25" s="36">
        <f>C17+C24</f>
        <v>2951</v>
      </c>
      <c r="D25" s="37">
        <f>D17+D24</f>
        <v>2925</v>
      </c>
      <c r="E25" s="23">
        <f t="shared" si="8"/>
        <v>-8.8105726872246704E-3</v>
      </c>
      <c r="F25" s="36">
        <f>F17+F24</f>
        <v>1881</v>
      </c>
      <c r="G25" s="36">
        <f>G17+G24</f>
        <v>1843</v>
      </c>
      <c r="H25" s="24">
        <f t="shared" si="9"/>
        <v>-2.0202020202020204E-2</v>
      </c>
      <c r="I25" s="36">
        <f t="shared" ref="I25:J25" si="15">I17+I24</f>
        <v>890</v>
      </c>
      <c r="J25" s="36">
        <f t="shared" si="15"/>
        <v>896</v>
      </c>
      <c r="K25" s="23">
        <f t="shared" si="10"/>
        <v>6.7415730337078653E-3</v>
      </c>
      <c r="L25" s="25"/>
      <c r="M25" s="38">
        <f>M17+M24</f>
        <v>3161</v>
      </c>
      <c r="N25" s="38">
        <f>N17+N24</f>
        <v>1968</v>
      </c>
      <c r="O25" s="38">
        <f>O17+O24</f>
        <v>1297</v>
      </c>
      <c r="P25" s="27">
        <f t="shared" si="14"/>
        <v>0.92534008225245179</v>
      </c>
      <c r="Q25" s="27">
        <f t="shared" si="12"/>
        <v>0.93648373983739841</v>
      </c>
      <c r="R25" s="28">
        <f t="shared" si="13"/>
        <v>0.6908249807247494</v>
      </c>
    </row>
    <row r="26" spans="1:18" ht="15" customHeight="1" x14ac:dyDescent="0.25">
      <c r="A26" s="116" t="s">
        <v>13</v>
      </c>
      <c r="B26" s="117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18" t="s">
        <v>14</v>
      </c>
      <c r="B27" s="47" t="s">
        <v>15</v>
      </c>
      <c r="C27" s="19">
        <v>432</v>
      </c>
      <c r="D27" s="48">
        <v>413</v>
      </c>
      <c r="E27" s="13">
        <f t="shared" ref="E27:E65" si="16">(D27-C27)/C27</f>
        <v>-4.3981481481481483E-2</v>
      </c>
      <c r="F27" s="19">
        <v>313</v>
      </c>
      <c r="G27" s="19">
        <v>287</v>
      </c>
      <c r="H27" s="14">
        <f t="shared" ref="H27:H52" si="17">(G27-F27)/F27</f>
        <v>-8.3067092651757185E-2</v>
      </c>
      <c r="I27" s="19">
        <v>156</v>
      </c>
      <c r="J27" s="19">
        <v>149</v>
      </c>
      <c r="K27" s="13">
        <f t="shared" ref="K27:K28" si="18">(J27-I27)/I27</f>
        <v>-4.4871794871794872E-2</v>
      </c>
      <c r="L27" s="49"/>
      <c r="M27" s="50">
        <v>435</v>
      </c>
      <c r="N27" s="50">
        <v>288</v>
      </c>
      <c r="O27" s="51">
        <v>173</v>
      </c>
      <c r="P27" s="17">
        <f t="shared" ref="P27:P65" si="19">D27/M27</f>
        <v>0.94942528735632181</v>
      </c>
      <c r="Q27" s="17">
        <f t="shared" ref="Q27:Q65" si="20">G27/N27</f>
        <v>0.99652777777777779</v>
      </c>
      <c r="R27" s="18">
        <f t="shared" ref="R27:R65" si="21">J27/O27</f>
        <v>0.86127167630057799</v>
      </c>
    </row>
    <row r="28" spans="1:18" x14ac:dyDescent="0.25">
      <c r="A28" s="119"/>
      <c r="B28" s="52" t="s">
        <v>16</v>
      </c>
      <c r="C28" s="53">
        <v>586</v>
      </c>
      <c r="D28" s="54">
        <v>547</v>
      </c>
      <c r="E28" s="55">
        <f t="shared" si="16"/>
        <v>-6.655290102389079E-2</v>
      </c>
      <c r="F28" s="53">
        <v>430</v>
      </c>
      <c r="G28" s="53">
        <v>388</v>
      </c>
      <c r="H28" s="56">
        <f t="shared" si="17"/>
        <v>-9.7674418604651161E-2</v>
      </c>
      <c r="I28" s="53">
        <v>201</v>
      </c>
      <c r="J28" s="53">
        <v>192</v>
      </c>
      <c r="K28" s="13">
        <f t="shared" si="18"/>
        <v>-4.4776119402985072E-2</v>
      </c>
      <c r="L28" s="57"/>
      <c r="M28" s="58">
        <v>605</v>
      </c>
      <c r="N28" s="58">
        <v>413</v>
      </c>
      <c r="O28" s="58">
        <v>235</v>
      </c>
      <c r="P28" s="17">
        <f t="shared" si="19"/>
        <v>0.90413223140495869</v>
      </c>
      <c r="Q28" s="17">
        <f t="shared" si="20"/>
        <v>0.93946731234866832</v>
      </c>
      <c r="R28" s="18">
        <f t="shared" si="21"/>
        <v>0.81702127659574464</v>
      </c>
    </row>
    <row r="29" spans="1:18" s="68" customFormat="1" ht="15.75" thickBot="1" x14ac:dyDescent="0.3">
      <c r="A29" s="120"/>
      <c r="B29" s="59" t="s">
        <v>17</v>
      </c>
      <c r="C29" s="60">
        <v>142</v>
      </c>
      <c r="D29" s="61">
        <v>118</v>
      </c>
      <c r="E29" s="62">
        <f t="shared" si="16"/>
        <v>-0.16901408450704225</v>
      </c>
      <c r="F29" s="60">
        <v>55</v>
      </c>
      <c r="G29" s="60">
        <v>42</v>
      </c>
      <c r="H29" s="63">
        <f t="shared" si="17"/>
        <v>-0.23636363636363636</v>
      </c>
      <c r="I29" s="60">
        <v>14</v>
      </c>
      <c r="J29" s="60">
        <v>11</v>
      </c>
      <c r="K29" s="62">
        <f>(J29-I29)/I29</f>
        <v>-0.21428571428571427</v>
      </c>
      <c r="L29" s="64"/>
      <c r="M29" s="65">
        <v>122</v>
      </c>
      <c r="N29" s="65">
        <v>44</v>
      </c>
      <c r="O29" s="65">
        <v>31</v>
      </c>
      <c r="P29" s="66">
        <f t="shared" si="19"/>
        <v>0.96721311475409832</v>
      </c>
      <c r="Q29" s="66">
        <f t="shared" si="20"/>
        <v>0.95454545454545459</v>
      </c>
      <c r="R29" s="67">
        <f t="shared" si="21"/>
        <v>0.35483870967741937</v>
      </c>
    </row>
    <row r="30" spans="1:18" ht="15.75" thickBot="1" x14ac:dyDescent="0.3">
      <c r="A30" s="114" t="s">
        <v>18</v>
      </c>
      <c r="B30" s="69" t="s">
        <v>15</v>
      </c>
      <c r="C30" s="70">
        <v>286</v>
      </c>
      <c r="D30" s="71">
        <v>255</v>
      </c>
      <c r="E30" s="72">
        <f t="shared" si="16"/>
        <v>-0.10839160839160839</v>
      </c>
      <c r="F30" s="70">
        <v>196</v>
      </c>
      <c r="G30" s="70">
        <v>160</v>
      </c>
      <c r="H30" s="73">
        <f t="shared" si="17"/>
        <v>-0.18367346938775511</v>
      </c>
      <c r="I30" s="53">
        <v>76</v>
      </c>
      <c r="J30" s="53">
        <v>70</v>
      </c>
      <c r="K30" s="72">
        <f t="shared" ref="K30:K65" si="22">(J30-I30)/I30</f>
        <v>-7.8947368421052627E-2</v>
      </c>
      <c r="L30" s="74"/>
      <c r="M30" s="75">
        <v>299</v>
      </c>
      <c r="N30" s="75">
        <v>185</v>
      </c>
      <c r="O30" s="75">
        <v>95</v>
      </c>
      <c r="P30" s="76">
        <f t="shared" si="19"/>
        <v>0.85284280936454848</v>
      </c>
      <c r="Q30" s="76">
        <f t="shared" si="20"/>
        <v>0.86486486486486491</v>
      </c>
      <c r="R30" s="77">
        <f t="shared" si="21"/>
        <v>0.73684210526315785</v>
      </c>
    </row>
    <row r="31" spans="1:18" ht="15.75" thickBot="1" x14ac:dyDescent="0.3">
      <c r="A31" s="114"/>
      <c r="B31" s="52" t="s">
        <v>16</v>
      </c>
      <c r="C31" s="48">
        <v>430</v>
      </c>
      <c r="D31" s="48">
        <v>418</v>
      </c>
      <c r="E31" s="13">
        <f t="shared" si="16"/>
        <v>-2.7906976744186046E-2</v>
      </c>
      <c r="F31" s="19">
        <v>304</v>
      </c>
      <c r="G31" s="19">
        <v>281</v>
      </c>
      <c r="H31" s="14">
        <f t="shared" si="17"/>
        <v>-7.5657894736842105E-2</v>
      </c>
      <c r="I31" s="19">
        <v>129</v>
      </c>
      <c r="J31" s="19">
        <v>135</v>
      </c>
      <c r="K31" s="13">
        <f t="shared" si="22"/>
        <v>4.6511627906976744E-2</v>
      </c>
      <c r="L31" s="57"/>
      <c r="M31" s="50">
        <v>486</v>
      </c>
      <c r="N31" s="50">
        <v>329</v>
      </c>
      <c r="O31" s="50">
        <v>203</v>
      </c>
      <c r="P31" s="17">
        <f t="shared" si="19"/>
        <v>0.86008230452674894</v>
      </c>
      <c r="Q31" s="17">
        <f t="shared" si="20"/>
        <v>0.85410334346504557</v>
      </c>
      <c r="R31" s="18">
        <f t="shared" si="21"/>
        <v>0.66502463054187189</v>
      </c>
    </row>
    <row r="32" spans="1:18" ht="15.75" thickBot="1" x14ac:dyDescent="0.3">
      <c r="A32" s="115"/>
      <c r="B32" s="59" t="s">
        <v>17</v>
      </c>
      <c r="C32" s="60">
        <v>159</v>
      </c>
      <c r="D32" s="61">
        <v>104</v>
      </c>
      <c r="E32" s="62">
        <f t="shared" si="16"/>
        <v>-0.34591194968553457</v>
      </c>
      <c r="F32" s="60">
        <v>67</v>
      </c>
      <c r="G32" s="60">
        <v>51</v>
      </c>
      <c r="H32" s="63">
        <f t="shared" si="17"/>
        <v>-0.23880597014925373</v>
      </c>
      <c r="I32" s="60">
        <v>29</v>
      </c>
      <c r="J32" s="60">
        <v>21</v>
      </c>
      <c r="K32" s="62">
        <f t="shared" si="22"/>
        <v>-0.27586206896551724</v>
      </c>
      <c r="L32" s="64"/>
      <c r="M32" s="65">
        <v>161</v>
      </c>
      <c r="N32" s="65">
        <v>71</v>
      </c>
      <c r="O32" s="65">
        <v>51</v>
      </c>
      <c r="P32" s="66">
        <f t="shared" si="19"/>
        <v>0.64596273291925466</v>
      </c>
      <c r="Q32" s="66">
        <f t="shared" si="20"/>
        <v>0.71830985915492962</v>
      </c>
      <c r="R32" s="67">
        <f t="shared" si="21"/>
        <v>0.41176470588235292</v>
      </c>
    </row>
    <row r="33" spans="1:18" ht="15.75" thickBot="1" x14ac:dyDescent="0.3">
      <c r="A33" s="114" t="s">
        <v>19</v>
      </c>
      <c r="B33" s="69" t="s">
        <v>15</v>
      </c>
      <c r="C33" s="70">
        <v>334</v>
      </c>
      <c r="D33" s="71">
        <v>362</v>
      </c>
      <c r="E33" s="72">
        <f t="shared" si="16"/>
        <v>8.3832335329341312E-2</v>
      </c>
      <c r="F33" s="70">
        <v>240</v>
      </c>
      <c r="G33" s="70">
        <v>261</v>
      </c>
      <c r="H33" s="73">
        <f t="shared" si="17"/>
        <v>8.7499999999999994E-2</v>
      </c>
      <c r="I33" s="53">
        <v>100</v>
      </c>
      <c r="J33" s="53">
        <v>105</v>
      </c>
      <c r="K33" s="72">
        <f t="shared" si="22"/>
        <v>0.05</v>
      </c>
      <c r="L33" s="74"/>
      <c r="M33" s="75">
        <v>343</v>
      </c>
      <c r="N33" s="75">
        <v>232</v>
      </c>
      <c r="O33" s="75">
        <v>132</v>
      </c>
      <c r="P33" s="76">
        <f t="shared" si="19"/>
        <v>1.055393586005831</v>
      </c>
      <c r="Q33" s="76">
        <f t="shared" si="20"/>
        <v>1.125</v>
      </c>
      <c r="R33" s="77">
        <f t="shared" si="21"/>
        <v>0.79545454545454541</v>
      </c>
    </row>
    <row r="34" spans="1:18" ht="15.75" thickBot="1" x14ac:dyDescent="0.3">
      <c r="A34" s="114"/>
      <c r="B34" s="52" t="s">
        <v>16</v>
      </c>
      <c r="C34" s="48">
        <v>479</v>
      </c>
      <c r="D34" s="48">
        <v>524</v>
      </c>
      <c r="E34" s="13">
        <f t="shared" si="16"/>
        <v>9.3945720250521919E-2</v>
      </c>
      <c r="F34" s="19">
        <v>351</v>
      </c>
      <c r="G34" s="19">
        <v>376</v>
      </c>
      <c r="H34" s="14">
        <f t="shared" si="17"/>
        <v>7.1225071225071226E-2</v>
      </c>
      <c r="I34" s="19">
        <v>148</v>
      </c>
      <c r="J34" s="19">
        <v>161</v>
      </c>
      <c r="K34" s="13">
        <f t="shared" si="22"/>
        <v>8.7837837837837843E-2</v>
      </c>
      <c r="L34" s="57"/>
      <c r="M34" s="50">
        <v>519</v>
      </c>
      <c r="N34" s="50">
        <v>367</v>
      </c>
      <c r="O34" s="50">
        <v>218</v>
      </c>
      <c r="P34" s="17">
        <f t="shared" si="19"/>
        <v>1.0096339113680155</v>
      </c>
      <c r="Q34" s="17">
        <f t="shared" si="20"/>
        <v>1.0245231607629428</v>
      </c>
      <c r="R34" s="18">
        <f t="shared" si="21"/>
        <v>0.73853211009174313</v>
      </c>
    </row>
    <row r="35" spans="1:18" ht="15.75" thickBot="1" x14ac:dyDescent="0.3">
      <c r="A35" s="115"/>
      <c r="B35" s="59" t="s">
        <v>17</v>
      </c>
      <c r="C35" s="60">
        <v>253</v>
      </c>
      <c r="D35" s="61">
        <v>223</v>
      </c>
      <c r="E35" s="62">
        <f t="shared" si="16"/>
        <v>-0.11857707509881422</v>
      </c>
      <c r="F35" s="60">
        <v>57</v>
      </c>
      <c r="G35" s="60">
        <v>40</v>
      </c>
      <c r="H35" s="63">
        <f t="shared" si="17"/>
        <v>-0.2982456140350877</v>
      </c>
      <c r="I35" s="60">
        <v>19</v>
      </c>
      <c r="J35" s="60">
        <v>14</v>
      </c>
      <c r="K35" s="62">
        <f t="shared" si="22"/>
        <v>-0.26315789473684209</v>
      </c>
      <c r="L35" s="64"/>
      <c r="M35" s="65">
        <v>256</v>
      </c>
      <c r="N35" s="65">
        <v>60</v>
      </c>
      <c r="O35" s="65">
        <v>52</v>
      </c>
      <c r="P35" s="66">
        <f t="shared" si="19"/>
        <v>0.87109375</v>
      </c>
      <c r="Q35" s="66">
        <f t="shared" si="20"/>
        <v>0.66666666666666663</v>
      </c>
      <c r="R35" s="67">
        <f t="shared" si="21"/>
        <v>0.26923076923076922</v>
      </c>
    </row>
    <row r="36" spans="1:18" ht="15.75" thickBot="1" x14ac:dyDescent="0.3">
      <c r="A36" s="114" t="s">
        <v>20</v>
      </c>
      <c r="B36" s="69" t="s">
        <v>15</v>
      </c>
      <c r="C36" s="71">
        <v>211</v>
      </c>
      <c r="D36" s="71">
        <v>208</v>
      </c>
      <c r="E36" s="72">
        <f t="shared" si="16"/>
        <v>-1.4218009478672985E-2</v>
      </c>
      <c r="F36" s="70">
        <v>152</v>
      </c>
      <c r="G36" s="70">
        <v>146</v>
      </c>
      <c r="H36" s="73">
        <f t="shared" si="17"/>
        <v>-3.9473684210526314E-2</v>
      </c>
      <c r="I36" s="53">
        <v>68</v>
      </c>
      <c r="J36" s="53">
        <v>63</v>
      </c>
      <c r="K36" s="72">
        <f t="shared" si="22"/>
        <v>-7.3529411764705885E-2</v>
      </c>
      <c r="L36" s="74"/>
      <c r="M36" s="75">
        <v>212</v>
      </c>
      <c r="N36" s="75">
        <v>144</v>
      </c>
      <c r="O36" s="75">
        <v>94</v>
      </c>
      <c r="P36" s="76">
        <f t="shared" si="19"/>
        <v>0.98113207547169812</v>
      </c>
      <c r="Q36" s="76">
        <f t="shared" si="20"/>
        <v>1.0138888888888888</v>
      </c>
      <c r="R36" s="77">
        <f t="shared" si="21"/>
        <v>0.67021276595744683</v>
      </c>
    </row>
    <row r="37" spans="1:18" ht="15.75" thickBot="1" x14ac:dyDescent="0.3">
      <c r="A37" s="114"/>
      <c r="B37" s="52" t="s">
        <v>16</v>
      </c>
      <c r="C37" s="48">
        <v>311</v>
      </c>
      <c r="D37" s="48">
        <v>283</v>
      </c>
      <c r="E37" s="13">
        <f t="shared" si="16"/>
        <v>-9.0032154340836015E-2</v>
      </c>
      <c r="F37" s="19">
        <v>243</v>
      </c>
      <c r="G37" s="19">
        <v>210</v>
      </c>
      <c r="H37" s="14">
        <f t="shared" si="17"/>
        <v>-0.13580246913580246</v>
      </c>
      <c r="I37" s="19">
        <v>129</v>
      </c>
      <c r="J37" s="19">
        <v>97</v>
      </c>
      <c r="K37" s="13">
        <f t="shared" si="22"/>
        <v>-0.24806201550387597</v>
      </c>
      <c r="L37" s="57"/>
      <c r="M37" s="50">
        <v>324</v>
      </c>
      <c r="N37" s="50">
        <v>246</v>
      </c>
      <c r="O37" s="50">
        <v>177</v>
      </c>
      <c r="P37" s="17">
        <f t="shared" si="19"/>
        <v>0.87345679012345678</v>
      </c>
      <c r="Q37" s="17">
        <f t="shared" si="20"/>
        <v>0.85365853658536583</v>
      </c>
      <c r="R37" s="18">
        <f t="shared" si="21"/>
        <v>0.54802259887005644</v>
      </c>
    </row>
    <row r="38" spans="1:18" ht="15.75" thickBot="1" x14ac:dyDescent="0.3">
      <c r="A38" s="115"/>
      <c r="B38" s="59" t="s">
        <v>17</v>
      </c>
      <c r="C38" s="60">
        <v>43</v>
      </c>
      <c r="D38" s="61">
        <v>42</v>
      </c>
      <c r="E38" s="62">
        <f t="shared" si="16"/>
        <v>-2.3255813953488372E-2</v>
      </c>
      <c r="F38" s="60">
        <v>14</v>
      </c>
      <c r="G38" s="60">
        <v>12</v>
      </c>
      <c r="H38" s="63">
        <f t="shared" si="17"/>
        <v>-0.14285714285714285</v>
      </c>
      <c r="I38" s="60">
        <v>12</v>
      </c>
      <c r="J38" s="60">
        <v>11</v>
      </c>
      <c r="K38" s="72">
        <f t="shared" si="22"/>
        <v>-8.3333333333333329E-2</v>
      </c>
      <c r="L38" s="64"/>
      <c r="M38" s="65">
        <v>43</v>
      </c>
      <c r="N38" s="65">
        <v>14</v>
      </c>
      <c r="O38" s="65">
        <v>14</v>
      </c>
      <c r="P38" s="66">
        <f t="shared" si="19"/>
        <v>0.97674418604651159</v>
      </c>
      <c r="Q38" s="66">
        <f t="shared" si="20"/>
        <v>0.8571428571428571</v>
      </c>
      <c r="R38" s="67">
        <f t="shared" si="21"/>
        <v>0.7857142857142857</v>
      </c>
    </row>
    <row r="39" spans="1:18" ht="15.75" thickBot="1" x14ac:dyDescent="0.3">
      <c r="A39" s="114" t="s">
        <v>21</v>
      </c>
      <c r="B39" s="69" t="s">
        <v>15</v>
      </c>
      <c r="C39" s="71">
        <v>82</v>
      </c>
      <c r="D39" s="71">
        <v>71</v>
      </c>
      <c r="E39" s="72">
        <f t="shared" si="16"/>
        <v>-0.13414634146341464</v>
      </c>
      <c r="F39" s="70">
        <v>59</v>
      </c>
      <c r="G39" s="70">
        <v>50</v>
      </c>
      <c r="H39" s="73">
        <f t="shared" si="17"/>
        <v>-0.15254237288135594</v>
      </c>
      <c r="I39" s="53">
        <v>38</v>
      </c>
      <c r="J39" s="53">
        <v>26</v>
      </c>
      <c r="K39" s="13">
        <f t="shared" si="22"/>
        <v>-0.31578947368421051</v>
      </c>
      <c r="L39" s="74"/>
      <c r="M39" s="75">
        <v>82</v>
      </c>
      <c r="N39" s="75">
        <v>56</v>
      </c>
      <c r="O39" s="75">
        <v>42</v>
      </c>
      <c r="P39" s="76">
        <f t="shared" si="19"/>
        <v>0.86585365853658536</v>
      </c>
      <c r="Q39" s="76">
        <f t="shared" si="20"/>
        <v>0.8928571428571429</v>
      </c>
      <c r="R39" s="77">
        <f t="shared" si="21"/>
        <v>0.61904761904761907</v>
      </c>
    </row>
    <row r="40" spans="1:18" ht="15.75" thickBot="1" x14ac:dyDescent="0.3">
      <c r="A40" s="114"/>
      <c r="B40" s="52" t="s">
        <v>16</v>
      </c>
      <c r="C40" s="19">
        <v>114</v>
      </c>
      <c r="D40" s="48">
        <v>113</v>
      </c>
      <c r="E40" s="13">
        <f t="shared" si="16"/>
        <v>-8.771929824561403E-3</v>
      </c>
      <c r="F40" s="19">
        <v>82</v>
      </c>
      <c r="G40" s="19">
        <v>79</v>
      </c>
      <c r="H40" s="14">
        <f t="shared" si="17"/>
        <v>-3.6585365853658534E-2</v>
      </c>
      <c r="I40" s="19">
        <v>51</v>
      </c>
      <c r="J40" s="19">
        <v>46</v>
      </c>
      <c r="K40" s="13">
        <f t="shared" si="22"/>
        <v>-9.8039215686274508E-2</v>
      </c>
      <c r="L40" s="57"/>
      <c r="M40" s="50">
        <v>120</v>
      </c>
      <c r="N40" s="50">
        <v>84</v>
      </c>
      <c r="O40" s="50">
        <v>60</v>
      </c>
      <c r="P40" s="17">
        <f t="shared" si="19"/>
        <v>0.94166666666666665</v>
      </c>
      <c r="Q40" s="17">
        <f t="shared" si="20"/>
        <v>0.94047619047619047</v>
      </c>
      <c r="R40" s="18">
        <f t="shared" si="21"/>
        <v>0.76666666666666672</v>
      </c>
    </row>
    <row r="41" spans="1:18" ht="15.75" thickBot="1" x14ac:dyDescent="0.3">
      <c r="A41" s="115"/>
      <c r="B41" s="59" t="s">
        <v>17</v>
      </c>
      <c r="C41" s="60">
        <v>63</v>
      </c>
      <c r="D41" s="61">
        <v>80</v>
      </c>
      <c r="E41" s="62">
        <f t="shared" si="16"/>
        <v>0.26984126984126983</v>
      </c>
      <c r="F41" s="60">
        <v>43</v>
      </c>
      <c r="G41" s="60">
        <v>48</v>
      </c>
      <c r="H41" s="63">
        <f t="shared" si="17"/>
        <v>0.11627906976744186</v>
      </c>
      <c r="I41" s="60">
        <v>27</v>
      </c>
      <c r="J41" s="60">
        <v>32</v>
      </c>
      <c r="K41" s="62">
        <f t="shared" si="22"/>
        <v>0.18518518518518517</v>
      </c>
      <c r="L41" s="64"/>
      <c r="M41" s="65">
        <v>66</v>
      </c>
      <c r="N41" s="65">
        <v>43</v>
      </c>
      <c r="O41" s="65">
        <v>39</v>
      </c>
      <c r="P41" s="66">
        <f t="shared" si="19"/>
        <v>1.2121212121212122</v>
      </c>
      <c r="Q41" s="66">
        <f t="shared" si="20"/>
        <v>1.1162790697674418</v>
      </c>
      <c r="R41" s="67">
        <f t="shared" si="21"/>
        <v>0.82051282051282048</v>
      </c>
    </row>
    <row r="42" spans="1:18" ht="15.75" thickBot="1" x14ac:dyDescent="0.3">
      <c r="A42" s="114" t="s">
        <v>22</v>
      </c>
      <c r="B42" s="69" t="s">
        <v>15</v>
      </c>
      <c r="C42" s="71">
        <v>15</v>
      </c>
      <c r="D42" s="71">
        <v>16</v>
      </c>
      <c r="E42" s="72">
        <f t="shared" si="16"/>
        <v>6.6666666666666666E-2</v>
      </c>
      <c r="F42" s="70">
        <v>14</v>
      </c>
      <c r="G42" s="70">
        <v>12</v>
      </c>
      <c r="H42" s="72">
        <f t="shared" si="17"/>
        <v>-0.14285714285714285</v>
      </c>
      <c r="I42" s="53">
        <v>7</v>
      </c>
      <c r="J42" s="53">
        <v>1</v>
      </c>
      <c r="K42" s="72">
        <f t="shared" si="22"/>
        <v>-0.8571428571428571</v>
      </c>
      <c r="L42" s="74"/>
      <c r="M42" s="75">
        <v>17</v>
      </c>
      <c r="N42" s="75">
        <v>15</v>
      </c>
      <c r="O42" s="75">
        <v>10</v>
      </c>
      <c r="P42" s="76">
        <f t="shared" si="19"/>
        <v>0.94117647058823528</v>
      </c>
      <c r="Q42" s="76">
        <f t="shared" si="20"/>
        <v>0.8</v>
      </c>
      <c r="R42" s="77">
        <f t="shared" si="21"/>
        <v>0.1</v>
      </c>
    </row>
    <row r="43" spans="1:18" ht="15.75" thickBot="1" x14ac:dyDescent="0.3">
      <c r="A43" s="114"/>
      <c r="B43" s="52" t="s">
        <v>16</v>
      </c>
      <c r="C43" s="48">
        <v>28</v>
      </c>
      <c r="D43" s="48">
        <v>26</v>
      </c>
      <c r="E43" s="13">
        <f t="shared" si="16"/>
        <v>-7.1428571428571425E-2</v>
      </c>
      <c r="F43" s="19">
        <v>24</v>
      </c>
      <c r="G43" s="19">
        <v>20</v>
      </c>
      <c r="H43" s="14">
        <f t="shared" si="17"/>
        <v>-0.16666666666666666</v>
      </c>
      <c r="I43" s="19">
        <v>12</v>
      </c>
      <c r="J43" s="19">
        <v>6</v>
      </c>
      <c r="K43" s="13">
        <f t="shared" si="22"/>
        <v>-0.5</v>
      </c>
      <c r="L43" s="57"/>
      <c r="M43" s="50">
        <v>30</v>
      </c>
      <c r="N43" s="50">
        <v>25</v>
      </c>
      <c r="O43" s="50">
        <v>17</v>
      </c>
      <c r="P43" s="17">
        <f t="shared" si="19"/>
        <v>0.8666666666666667</v>
      </c>
      <c r="Q43" s="17">
        <f t="shared" si="20"/>
        <v>0.8</v>
      </c>
      <c r="R43" s="18">
        <f t="shared" si="21"/>
        <v>0.35294117647058826</v>
      </c>
    </row>
    <row r="44" spans="1:18" ht="15.75" thickBot="1" x14ac:dyDescent="0.3">
      <c r="A44" s="115"/>
      <c r="B44" s="59" t="s">
        <v>17</v>
      </c>
      <c r="C44" s="60">
        <v>62</v>
      </c>
      <c r="D44" s="61">
        <v>55</v>
      </c>
      <c r="E44" s="62">
        <f t="shared" si="16"/>
        <v>-0.11290322580645161</v>
      </c>
      <c r="F44" s="60">
        <v>17</v>
      </c>
      <c r="G44" s="60">
        <v>16</v>
      </c>
      <c r="H44" s="63">
        <f t="shared" si="17"/>
        <v>-5.8823529411764705E-2</v>
      </c>
      <c r="I44" s="60">
        <v>4</v>
      </c>
      <c r="J44" s="60">
        <v>7</v>
      </c>
      <c r="K44" s="72">
        <f t="shared" si="22"/>
        <v>0.75</v>
      </c>
      <c r="L44" s="64"/>
      <c r="M44" s="65">
        <v>62</v>
      </c>
      <c r="N44" s="65">
        <v>18</v>
      </c>
      <c r="O44" s="65">
        <v>18</v>
      </c>
      <c r="P44" s="66">
        <f t="shared" si="19"/>
        <v>0.88709677419354838</v>
      </c>
      <c r="Q44" s="66">
        <f t="shared" si="20"/>
        <v>0.88888888888888884</v>
      </c>
      <c r="R44" s="67">
        <f t="shared" si="21"/>
        <v>0.3888888888888889</v>
      </c>
    </row>
    <row r="45" spans="1:18" ht="15.75" thickBot="1" x14ac:dyDescent="0.3">
      <c r="A45" s="114" t="s">
        <v>23</v>
      </c>
      <c r="B45" s="69" t="s">
        <v>15</v>
      </c>
      <c r="C45" s="71">
        <v>114</v>
      </c>
      <c r="D45" s="71">
        <v>149</v>
      </c>
      <c r="E45" s="72">
        <f t="shared" si="16"/>
        <v>0.30701754385964913</v>
      </c>
      <c r="F45" s="70">
        <v>79</v>
      </c>
      <c r="G45" s="70">
        <v>106</v>
      </c>
      <c r="H45" s="73">
        <f t="shared" si="17"/>
        <v>0.34177215189873417</v>
      </c>
      <c r="I45" s="53">
        <v>42</v>
      </c>
      <c r="J45" s="53">
        <v>58</v>
      </c>
      <c r="K45" s="72">
        <f t="shared" si="22"/>
        <v>0.38095238095238093</v>
      </c>
      <c r="L45" s="74"/>
      <c r="M45" s="75">
        <v>120</v>
      </c>
      <c r="N45" s="75">
        <v>75</v>
      </c>
      <c r="O45" s="75">
        <v>53</v>
      </c>
      <c r="P45" s="76">
        <f t="shared" si="19"/>
        <v>1.2416666666666667</v>
      </c>
      <c r="Q45" s="76">
        <f t="shared" si="20"/>
        <v>1.4133333333333333</v>
      </c>
      <c r="R45" s="77">
        <f t="shared" si="21"/>
        <v>1.0943396226415094</v>
      </c>
    </row>
    <row r="46" spans="1:18" ht="15.75" thickBot="1" x14ac:dyDescent="0.3">
      <c r="A46" s="114"/>
      <c r="B46" s="52" t="s">
        <v>16</v>
      </c>
      <c r="C46" s="48">
        <v>212</v>
      </c>
      <c r="D46" s="48">
        <v>277</v>
      </c>
      <c r="E46" s="13">
        <f t="shared" si="16"/>
        <v>0.30660377358490565</v>
      </c>
      <c r="F46" s="19">
        <v>154</v>
      </c>
      <c r="G46" s="19">
        <v>211</v>
      </c>
      <c r="H46" s="14">
        <f t="shared" si="17"/>
        <v>0.37012987012987014</v>
      </c>
      <c r="I46" s="19">
        <v>90</v>
      </c>
      <c r="J46" s="19">
        <v>126</v>
      </c>
      <c r="K46" s="13">
        <f t="shared" si="22"/>
        <v>0.4</v>
      </c>
      <c r="L46" s="57"/>
      <c r="M46" s="50">
        <v>256</v>
      </c>
      <c r="N46" s="50">
        <v>187</v>
      </c>
      <c r="O46" s="50">
        <v>131</v>
      </c>
      <c r="P46" s="17">
        <f t="shared" si="19"/>
        <v>1.08203125</v>
      </c>
      <c r="Q46" s="17">
        <f t="shared" si="20"/>
        <v>1.1283422459893049</v>
      </c>
      <c r="R46" s="18">
        <f t="shared" si="21"/>
        <v>0.96183206106870234</v>
      </c>
    </row>
    <row r="47" spans="1:18" ht="15.75" thickBot="1" x14ac:dyDescent="0.3">
      <c r="A47" s="115"/>
      <c r="B47" s="59" t="s">
        <v>17</v>
      </c>
      <c r="C47" s="60">
        <v>69</v>
      </c>
      <c r="D47" s="61">
        <v>78</v>
      </c>
      <c r="E47" s="62">
        <f t="shared" si="16"/>
        <v>0.13043478260869565</v>
      </c>
      <c r="F47" s="60">
        <v>40</v>
      </c>
      <c r="G47" s="60">
        <v>46</v>
      </c>
      <c r="H47" s="63">
        <f t="shared" si="17"/>
        <v>0.15</v>
      </c>
      <c r="I47" s="60">
        <v>25</v>
      </c>
      <c r="J47" s="60">
        <v>29</v>
      </c>
      <c r="K47" s="62">
        <f t="shared" si="22"/>
        <v>0.16</v>
      </c>
      <c r="L47" s="64"/>
      <c r="M47" s="65">
        <v>73</v>
      </c>
      <c r="N47" s="65">
        <v>45</v>
      </c>
      <c r="O47" s="65">
        <v>34</v>
      </c>
      <c r="P47" s="66">
        <f t="shared" si="19"/>
        <v>1.0684931506849316</v>
      </c>
      <c r="Q47" s="66">
        <f t="shared" si="20"/>
        <v>1.0222222222222221</v>
      </c>
      <c r="R47" s="67">
        <f t="shared" si="21"/>
        <v>0.8529411764705882</v>
      </c>
    </row>
    <row r="48" spans="1:18" ht="15.75" thickBot="1" x14ac:dyDescent="0.3">
      <c r="A48" s="114" t="s">
        <v>32</v>
      </c>
      <c r="B48" s="69" t="s">
        <v>15</v>
      </c>
      <c r="C48" s="71">
        <v>11</v>
      </c>
      <c r="D48" s="71">
        <v>9</v>
      </c>
      <c r="E48" s="72">
        <f t="shared" si="16"/>
        <v>-0.18181818181818182</v>
      </c>
      <c r="F48" s="70">
        <v>10</v>
      </c>
      <c r="G48" s="70">
        <v>9</v>
      </c>
      <c r="H48" s="73">
        <f t="shared" si="17"/>
        <v>-0.1</v>
      </c>
      <c r="I48" s="53">
        <v>6</v>
      </c>
      <c r="J48" s="53">
        <v>4</v>
      </c>
      <c r="K48" s="72">
        <f t="shared" si="22"/>
        <v>-0.33333333333333331</v>
      </c>
      <c r="L48" s="74"/>
      <c r="M48" s="75">
        <v>10</v>
      </c>
      <c r="N48" s="75">
        <v>9</v>
      </c>
      <c r="O48" s="75">
        <v>6</v>
      </c>
      <c r="P48" s="76">
        <f t="shared" si="19"/>
        <v>0.9</v>
      </c>
      <c r="Q48" s="76">
        <f t="shared" si="20"/>
        <v>1</v>
      </c>
      <c r="R48" s="77">
        <v>0</v>
      </c>
    </row>
    <row r="49" spans="1:18" ht="15.75" thickBot="1" x14ac:dyDescent="0.3">
      <c r="A49" s="114"/>
      <c r="B49" s="52" t="s">
        <v>16</v>
      </c>
      <c r="C49" s="19">
        <v>16</v>
      </c>
      <c r="D49" s="48">
        <v>17</v>
      </c>
      <c r="E49" s="13">
        <f t="shared" si="16"/>
        <v>6.25E-2</v>
      </c>
      <c r="F49" s="19">
        <v>14</v>
      </c>
      <c r="G49" s="19">
        <v>14</v>
      </c>
      <c r="H49" s="14">
        <f t="shared" si="17"/>
        <v>0</v>
      </c>
      <c r="I49" s="19">
        <v>8</v>
      </c>
      <c r="J49" s="19">
        <v>6</v>
      </c>
      <c r="K49" s="13">
        <f t="shared" si="22"/>
        <v>-0.25</v>
      </c>
      <c r="L49" s="57"/>
      <c r="M49" s="50">
        <v>17</v>
      </c>
      <c r="N49" s="50">
        <v>14</v>
      </c>
      <c r="O49" s="50">
        <v>10</v>
      </c>
      <c r="P49" s="17">
        <f t="shared" si="19"/>
        <v>1</v>
      </c>
      <c r="Q49" s="17">
        <f t="shared" si="20"/>
        <v>1</v>
      </c>
      <c r="R49" s="18">
        <f t="shared" si="21"/>
        <v>0.6</v>
      </c>
    </row>
    <row r="50" spans="1:18" ht="15.75" thickBot="1" x14ac:dyDescent="0.3">
      <c r="A50" s="115"/>
      <c r="B50" s="59" t="s">
        <v>17</v>
      </c>
      <c r="C50" s="60">
        <v>21</v>
      </c>
      <c r="D50" s="61">
        <v>20</v>
      </c>
      <c r="E50" s="62">
        <f t="shared" si="16"/>
        <v>-4.7619047619047616E-2</v>
      </c>
      <c r="F50" s="60">
        <v>7</v>
      </c>
      <c r="G50" s="60">
        <v>9</v>
      </c>
      <c r="H50" s="63">
        <f>(G50-F50)/F50</f>
        <v>0.2857142857142857</v>
      </c>
      <c r="I50" s="60">
        <v>5</v>
      </c>
      <c r="J50" s="60">
        <v>2</v>
      </c>
      <c r="K50" s="72">
        <f t="shared" si="22"/>
        <v>-0.6</v>
      </c>
      <c r="L50" s="64"/>
      <c r="M50" s="65">
        <v>21</v>
      </c>
      <c r="N50" s="65">
        <v>8</v>
      </c>
      <c r="O50" s="65">
        <v>7</v>
      </c>
      <c r="P50" s="66">
        <f t="shared" si="19"/>
        <v>0.95238095238095233</v>
      </c>
      <c r="Q50" s="66">
        <f t="shared" si="20"/>
        <v>1.125</v>
      </c>
      <c r="R50" s="67">
        <f t="shared" si="21"/>
        <v>0.2857142857142857</v>
      </c>
    </row>
    <row r="51" spans="1:18" ht="15.75" thickBot="1" x14ac:dyDescent="0.3">
      <c r="A51" s="115" t="s">
        <v>24</v>
      </c>
      <c r="B51" s="69" t="s">
        <v>15</v>
      </c>
      <c r="C51" s="70">
        <v>384</v>
      </c>
      <c r="D51" s="71">
        <v>412</v>
      </c>
      <c r="E51" s="72">
        <f>(D51-C51)/C51</f>
        <v>7.2916666666666671E-2</v>
      </c>
      <c r="F51" s="70">
        <v>347</v>
      </c>
      <c r="G51" s="70">
        <v>368</v>
      </c>
      <c r="H51" s="73">
        <f t="shared" si="17"/>
        <v>6.0518731988472622E-2</v>
      </c>
      <c r="I51" s="53">
        <v>128</v>
      </c>
      <c r="J51" s="53">
        <v>146</v>
      </c>
      <c r="K51" s="72">
        <f t="shared" si="22"/>
        <v>0.140625</v>
      </c>
      <c r="L51" s="74"/>
      <c r="M51" s="75">
        <v>483</v>
      </c>
      <c r="N51" s="75">
        <v>426</v>
      </c>
      <c r="O51" s="75">
        <v>222</v>
      </c>
      <c r="P51" s="76">
        <f>D51/M51</f>
        <v>0.85300207039337472</v>
      </c>
      <c r="Q51" s="76">
        <f t="shared" si="20"/>
        <v>0.863849765258216</v>
      </c>
      <c r="R51" s="77">
        <f t="shared" si="21"/>
        <v>0.65765765765765771</v>
      </c>
    </row>
    <row r="52" spans="1:18" ht="15.75" thickBot="1" x14ac:dyDescent="0.3">
      <c r="A52" s="115"/>
      <c r="B52" s="59" t="s">
        <v>16</v>
      </c>
      <c r="C52" s="60">
        <v>790</v>
      </c>
      <c r="D52" s="61">
        <v>721</v>
      </c>
      <c r="E52" s="62">
        <f>(D52-C52)/C52</f>
        <v>-8.7341772151898728E-2</v>
      </c>
      <c r="F52" s="60">
        <v>720</v>
      </c>
      <c r="G52" s="60">
        <v>642</v>
      </c>
      <c r="H52" s="63">
        <f t="shared" si="17"/>
        <v>-0.10833333333333334</v>
      </c>
      <c r="I52" s="60">
        <v>308</v>
      </c>
      <c r="J52" s="60">
        <v>260</v>
      </c>
      <c r="K52" s="62">
        <f t="shared" si="22"/>
        <v>-0.15584415584415584</v>
      </c>
      <c r="L52" s="64"/>
      <c r="M52" s="65">
        <v>1149</v>
      </c>
      <c r="N52" s="65">
        <v>1033</v>
      </c>
      <c r="O52" s="65">
        <v>587</v>
      </c>
      <c r="P52" s="66">
        <f>D52/M52</f>
        <v>0.62750217580504786</v>
      </c>
      <c r="Q52" s="66">
        <f t="shared" si="20"/>
        <v>0.62149080348499519</v>
      </c>
      <c r="R52" s="67">
        <f t="shared" si="21"/>
        <v>0.44293015332197616</v>
      </c>
    </row>
    <row r="53" spans="1:18" ht="15.75" thickBot="1" x14ac:dyDescent="0.3">
      <c r="A53" s="114" t="s">
        <v>25</v>
      </c>
      <c r="B53" s="69" t="s">
        <v>15</v>
      </c>
      <c r="C53" s="70">
        <v>3</v>
      </c>
      <c r="D53" s="78">
        <v>12</v>
      </c>
      <c r="E53" s="72">
        <f t="shared" si="16"/>
        <v>3</v>
      </c>
      <c r="F53" s="70">
        <v>3</v>
      </c>
      <c r="G53" s="78">
        <v>6</v>
      </c>
      <c r="H53" s="72">
        <f>(G53-F53)/F53</f>
        <v>1</v>
      </c>
      <c r="I53" s="53">
        <v>1</v>
      </c>
      <c r="J53" s="20">
        <v>1</v>
      </c>
      <c r="K53" s="72">
        <f t="shared" si="22"/>
        <v>0</v>
      </c>
      <c r="L53" s="74"/>
      <c r="M53" s="75">
        <v>4</v>
      </c>
      <c r="N53" s="75">
        <v>3</v>
      </c>
      <c r="O53" s="75">
        <v>2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115"/>
      <c r="B54" s="52" t="s">
        <v>16</v>
      </c>
      <c r="C54" s="19">
        <v>22</v>
      </c>
      <c r="D54" s="48">
        <v>31</v>
      </c>
      <c r="E54" s="13">
        <f t="shared" si="16"/>
        <v>0.40909090909090912</v>
      </c>
      <c r="F54" s="19">
        <v>18</v>
      </c>
      <c r="G54" s="19">
        <v>15</v>
      </c>
      <c r="H54" s="56">
        <f>(G54-F54)/F54</f>
        <v>-0.16666666666666666</v>
      </c>
      <c r="I54" s="19">
        <v>6</v>
      </c>
      <c r="J54" s="19">
        <v>6</v>
      </c>
      <c r="K54" s="13">
        <f t="shared" si="22"/>
        <v>0</v>
      </c>
      <c r="L54" s="57"/>
      <c r="M54" s="50">
        <v>31</v>
      </c>
      <c r="N54" s="50">
        <v>25</v>
      </c>
      <c r="O54" s="50">
        <v>21</v>
      </c>
      <c r="P54" s="17">
        <f t="shared" si="19"/>
        <v>1</v>
      </c>
      <c r="Q54" s="17">
        <f t="shared" si="20"/>
        <v>0.6</v>
      </c>
      <c r="R54" s="18">
        <f t="shared" si="21"/>
        <v>0.2857142857142857</v>
      </c>
    </row>
    <row r="55" spans="1:18" ht="15.75" thickBot="1" x14ac:dyDescent="0.3">
      <c r="A55" s="115"/>
      <c r="B55" s="59" t="s">
        <v>17</v>
      </c>
      <c r="C55" s="60">
        <v>7</v>
      </c>
      <c r="D55" s="61">
        <v>11</v>
      </c>
      <c r="E55" s="62">
        <f t="shared" si="16"/>
        <v>0.5714285714285714</v>
      </c>
      <c r="F55" s="60">
        <v>4</v>
      </c>
      <c r="G55" s="60">
        <v>8</v>
      </c>
      <c r="H55" s="63">
        <f>(G55-F55)/F55</f>
        <v>1</v>
      </c>
      <c r="I55" s="60">
        <v>2</v>
      </c>
      <c r="J55" s="60">
        <v>5</v>
      </c>
      <c r="K55" s="72">
        <f t="shared" si="22"/>
        <v>1.5</v>
      </c>
      <c r="L55" s="64"/>
      <c r="M55" s="65">
        <v>7</v>
      </c>
      <c r="N55" s="65">
        <v>4</v>
      </c>
      <c r="O55" s="65">
        <v>3</v>
      </c>
      <c r="P55" s="66">
        <f t="shared" si="19"/>
        <v>1.5714285714285714</v>
      </c>
      <c r="Q55" s="66">
        <f t="shared" si="20"/>
        <v>2</v>
      </c>
      <c r="R55" s="67">
        <f t="shared" si="21"/>
        <v>1.6666666666666667</v>
      </c>
    </row>
    <row r="56" spans="1:18" ht="15.75" thickBot="1" x14ac:dyDescent="0.3">
      <c r="A56" s="115" t="s">
        <v>26</v>
      </c>
      <c r="B56" s="69" t="s">
        <v>15</v>
      </c>
      <c r="C56" s="70">
        <v>4</v>
      </c>
      <c r="D56" s="71">
        <v>3</v>
      </c>
      <c r="E56" s="72">
        <f t="shared" si="16"/>
        <v>-0.25</v>
      </c>
      <c r="F56" s="70">
        <v>3</v>
      </c>
      <c r="G56" s="70">
        <v>1</v>
      </c>
      <c r="H56" s="72">
        <f>(G56-F56)/F56</f>
        <v>-0.66666666666666663</v>
      </c>
      <c r="I56" s="53">
        <v>2</v>
      </c>
      <c r="J56" s="53">
        <v>0</v>
      </c>
      <c r="K56" s="72">
        <f t="shared" si="22"/>
        <v>-1</v>
      </c>
      <c r="L56" s="79"/>
      <c r="M56" s="75">
        <v>24</v>
      </c>
      <c r="N56" s="75">
        <v>23</v>
      </c>
      <c r="O56" s="75">
        <v>9</v>
      </c>
      <c r="P56" s="76">
        <f t="shared" si="19"/>
        <v>0.125</v>
      </c>
      <c r="Q56" s="76">
        <f t="shared" si="20"/>
        <v>4.3478260869565216E-2</v>
      </c>
      <c r="R56" s="77">
        <f t="shared" si="21"/>
        <v>0</v>
      </c>
    </row>
    <row r="57" spans="1:18" ht="15.75" thickBot="1" x14ac:dyDescent="0.3">
      <c r="A57" s="115"/>
      <c r="B57" s="59" t="s">
        <v>16</v>
      </c>
      <c r="C57" s="60">
        <v>11</v>
      </c>
      <c r="D57" s="61">
        <v>9</v>
      </c>
      <c r="E57" s="62">
        <f t="shared" si="16"/>
        <v>-0.18181818181818182</v>
      </c>
      <c r="F57" s="60">
        <v>8</v>
      </c>
      <c r="G57" s="60">
        <v>7</v>
      </c>
      <c r="H57" s="62">
        <f t="shared" ref="H57:H65" si="23">(G57-F57)/F57</f>
        <v>-0.125</v>
      </c>
      <c r="I57" s="60">
        <v>6</v>
      </c>
      <c r="J57" s="60">
        <v>3</v>
      </c>
      <c r="K57" s="62">
        <f t="shared" si="22"/>
        <v>-0.5</v>
      </c>
      <c r="L57" s="80"/>
      <c r="M57" s="65">
        <v>41</v>
      </c>
      <c r="N57" s="65">
        <v>39</v>
      </c>
      <c r="O57" s="65">
        <v>21</v>
      </c>
      <c r="P57" s="66">
        <f t="shared" si="19"/>
        <v>0.21951219512195122</v>
      </c>
      <c r="Q57" s="66">
        <f t="shared" si="20"/>
        <v>0.17948717948717949</v>
      </c>
      <c r="R57" s="67">
        <f t="shared" si="21"/>
        <v>0.14285714285714285</v>
      </c>
    </row>
    <row r="58" spans="1:18" ht="15.75" thickBot="1" x14ac:dyDescent="0.3">
      <c r="A58" s="115" t="s">
        <v>27</v>
      </c>
      <c r="B58" s="69" t="s">
        <v>15</v>
      </c>
      <c r="C58" s="70">
        <v>1</v>
      </c>
      <c r="D58" s="71">
        <v>0</v>
      </c>
      <c r="E58" s="72">
        <f t="shared" si="16"/>
        <v>-1</v>
      </c>
      <c r="F58" s="70">
        <v>1</v>
      </c>
      <c r="G58" s="70">
        <v>0</v>
      </c>
      <c r="H58" s="72">
        <f t="shared" si="23"/>
        <v>-1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1</v>
      </c>
      <c r="O58" s="75">
        <v>0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115"/>
      <c r="B59" s="59" t="s">
        <v>16</v>
      </c>
      <c r="C59" s="60">
        <v>3</v>
      </c>
      <c r="D59" s="61">
        <v>0</v>
      </c>
      <c r="E59" s="62">
        <f t="shared" si="16"/>
        <v>-1</v>
      </c>
      <c r="F59" s="60">
        <v>2</v>
      </c>
      <c r="G59" s="60">
        <v>0</v>
      </c>
      <c r="H59" s="62">
        <f t="shared" si="23"/>
        <v>-1</v>
      </c>
      <c r="I59" s="60">
        <v>1</v>
      </c>
      <c r="J59" s="60">
        <v>0</v>
      </c>
      <c r="K59" s="72">
        <f t="shared" si="22"/>
        <v>-1</v>
      </c>
      <c r="L59" s="80"/>
      <c r="M59" s="65">
        <v>7</v>
      </c>
      <c r="N59" s="65">
        <v>5</v>
      </c>
      <c r="O59" s="65">
        <v>3</v>
      </c>
      <c r="P59" s="66">
        <f t="shared" si="19"/>
        <v>0</v>
      </c>
      <c r="Q59" s="66">
        <f t="shared" si="20"/>
        <v>0</v>
      </c>
      <c r="R59" s="67">
        <f t="shared" si="21"/>
        <v>0</v>
      </c>
    </row>
    <row r="60" spans="1:18" ht="15.75" thickBot="1" x14ac:dyDescent="0.3">
      <c r="A60" s="115" t="s">
        <v>49</v>
      </c>
      <c r="B60" s="69" t="s">
        <v>15</v>
      </c>
      <c r="C60" s="70">
        <v>35</v>
      </c>
      <c r="D60" s="71">
        <v>27</v>
      </c>
      <c r="E60" s="72">
        <f>(D60-C60)/C60</f>
        <v>-0.22857142857142856</v>
      </c>
      <c r="F60" s="70">
        <v>33</v>
      </c>
      <c r="G60" s="70">
        <v>24</v>
      </c>
      <c r="H60" s="73">
        <f t="shared" si="23"/>
        <v>-0.27272727272727271</v>
      </c>
      <c r="I60" s="53">
        <v>15</v>
      </c>
      <c r="J60" s="53">
        <v>6</v>
      </c>
      <c r="K60" s="72">
        <f t="shared" si="22"/>
        <v>-0.6</v>
      </c>
      <c r="L60" s="79"/>
      <c r="M60" s="75">
        <v>52</v>
      </c>
      <c r="N60" s="75">
        <v>48</v>
      </c>
      <c r="O60" s="75">
        <v>36</v>
      </c>
      <c r="P60" s="76">
        <f>D60/M60</f>
        <v>0.51923076923076927</v>
      </c>
      <c r="Q60" s="76">
        <f t="shared" si="20"/>
        <v>0.5</v>
      </c>
      <c r="R60" s="77">
        <f t="shared" si="21"/>
        <v>0.16666666666666666</v>
      </c>
    </row>
    <row r="61" spans="1:18" ht="15.75" thickBot="1" x14ac:dyDescent="0.3">
      <c r="A61" s="115"/>
      <c r="B61" s="59" t="s">
        <v>16</v>
      </c>
      <c r="C61" s="60">
        <v>72</v>
      </c>
      <c r="D61" s="61">
        <v>63</v>
      </c>
      <c r="E61" s="62">
        <f>(D61-C61)/C61</f>
        <v>-0.125</v>
      </c>
      <c r="F61" s="60">
        <v>69</v>
      </c>
      <c r="G61" s="60">
        <v>56</v>
      </c>
      <c r="H61" s="63">
        <f t="shared" si="23"/>
        <v>-0.18840579710144928</v>
      </c>
      <c r="I61" s="60">
        <v>32</v>
      </c>
      <c r="J61" s="60">
        <v>16</v>
      </c>
      <c r="K61" s="62">
        <f t="shared" si="22"/>
        <v>-0.5</v>
      </c>
      <c r="L61" s="80"/>
      <c r="M61" s="65">
        <v>112</v>
      </c>
      <c r="N61" s="65">
        <v>107</v>
      </c>
      <c r="O61" s="65">
        <v>78</v>
      </c>
      <c r="P61" s="66">
        <f>D61/M61</f>
        <v>0.5625</v>
      </c>
      <c r="Q61" s="66">
        <f t="shared" si="20"/>
        <v>0.52336448598130836</v>
      </c>
      <c r="R61" s="67">
        <f t="shared" si="21"/>
        <v>0.20512820512820512</v>
      </c>
    </row>
    <row r="62" spans="1:18" ht="15.75" thickBot="1" x14ac:dyDescent="0.3">
      <c r="A62" s="115" t="s">
        <v>28</v>
      </c>
      <c r="B62" s="69" t="s">
        <v>15</v>
      </c>
      <c r="C62" s="70">
        <v>26</v>
      </c>
      <c r="D62" s="71">
        <v>47</v>
      </c>
      <c r="E62" s="72">
        <f t="shared" si="16"/>
        <v>0.80769230769230771</v>
      </c>
      <c r="F62" s="70">
        <v>22</v>
      </c>
      <c r="G62" s="70">
        <v>40</v>
      </c>
      <c r="H62" s="73">
        <f t="shared" si="23"/>
        <v>0.81818181818181823</v>
      </c>
      <c r="I62" s="53">
        <v>5</v>
      </c>
      <c r="J62" s="53">
        <v>21</v>
      </c>
      <c r="K62" s="72">
        <f t="shared" si="22"/>
        <v>3.2</v>
      </c>
      <c r="L62" s="79"/>
      <c r="M62" s="75">
        <v>34</v>
      </c>
      <c r="N62" s="75">
        <v>28</v>
      </c>
      <c r="O62" s="75">
        <v>18</v>
      </c>
      <c r="P62" s="76">
        <f t="shared" si="19"/>
        <v>1.3823529411764706</v>
      </c>
      <c r="Q62" s="76">
        <f t="shared" si="20"/>
        <v>1.4285714285714286</v>
      </c>
      <c r="R62" s="77">
        <f t="shared" si="21"/>
        <v>1.1666666666666667</v>
      </c>
    </row>
    <row r="63" spans="1:18" ht="15.75" thickBot="1" x14ac:dyDescent="0.3">
      <c r="A63" s="115"/>
      <c r="B63" s="59" t="s">
        <v>16</v>
      </c>
      <c r="C63" s="60">
        <v>36</v>
      </c>
      <c r="D63" s="61">
        <v>69</v>
      </c>
      <c r="E63" s="62">
        <f t="shared" si="16"/>
        <v>0.91666666666666663</v>
      </c>
      <c r="F63" s="60">
        <v>30</v>
      </c>
      <c r="G63" s="60">
        <v>60</v>
      </c>
      <c r="H63" s="63">
        <f t="shared" si="23"/>
        <v>1</v>
      </c>
      <c r="I63" s="60">
        <v>9</v>
      </c>
      <c r="J63" s="60">
        <v>26</v>
      </c>
      <c r="K63" s="62">
        <f t="shared" si="22"/>
        <v>1.8888888888888888</v>
      </c>
      <c r="L63" s="80"/>
      <c r="M63" s="65">
        <v>54</v>
      </c>
      <c r="N63" s="65">
        <v>46</v>
      </c>
      <c r="O63" s="65">
        <v>32</v>
      </c>
      <c r="P63" s="66">
        <f t="shared" si="19"/>
        <v>1.2777777777777777</v>
      </c>
      <c r="Q63" s="66">
        <f t="shared" si="20"/>
        <v>1.3043478260869565</v>
      </c>
      <c r="R63" s="67">
        <f t="shared" si="21"/>
        <v>0.8125</v>
      </c>
    </row>
    <row r="64" spans="1:18" ht="15.75" thickBot="1" x14ac:dyDescent="0.3">
      <c r="A64" s="115" t="s">
        <v>29</v>
      </c>
      <c r="B64" s="69" t="s">
        <v>15</v>
      </c>
      <c r="C64" s="70">
        <v>3</v>
      </c>
      <c r="D64" s="71">
        <v>3</v>
      </c>
      <c r="E64" s="72">
        <f t="shared" si="16"/>
        <v>0</v>
      </c>
      <c r="F64" s="70">
        <v>3</v>
      </c>
      <c r="G64" s="70">
        <v>3</v>
      </c>
      <c r="H64" s="73">
        <f t="shared" si="23"/>
        <v>0</v>
      </c>
      <c r="I64" s="53">
        <v>1</v>
      </c>
      <c r="J64" s="53">
        <v>2</v>
      </c>
      <c r="K64" s="72">
        <f t="shared" si="22"/>
        <v>1</v>
      </c>
      <c r="L64" s="79"/>
      <c r="M64" s="75">
        <v>3</v>
      </c>
      <c r="N64" s="75">
        <v>2</v>
      </c>
      <c r="O64" s="75">
        <v>1</v>
      </c>
      <c r="P64" s="76">
        <f t="shared" si="19"/>
        <v>1</v>
      </c>
      <c r="Q64" s="76">
        <f t="shared" si="20"/>
        <v>1.5</v>
      </c>
      <c r="R64" s="77">
        <f t="shared" si="21"/>
        <v>2</v>
      </c>
    </row>
    <row r="65" spans="1:18" ht="15.75" thickBot="1" x14ac:dyDescent="0.3">
      <c r="A65" s="121"/>
      <c r="B65" s="59" t="s">
        <v>16</v>
      </c>
      <c r="C65" s="60">
        <v>8</v>
      </c>
      <c r="D65" s="61">
        <v>8</v>
      </c>
      <c r="E65" s="62">
        <f t="shared" si="16"/>
        <v>0</v>
      </c>
      <c r="F65" s="60">
        <v>5</v>
      </c>
      <c r="G65" s="60">
        <v>7</v>
      </c>
      <c r="H65" s="63">
        <f t="shared" si="23"/>
        <v>0.4</v>
      </c>
      <c r="I65" s="60">
        <v>3</v>
      </c>
      <c r="J65" s="60">
        <v>3</v>
      </c>
      <c r="K65" s="72">
        <f t="shared" si="22"/>
        <v>0</v>
      </c>
      <c r="L65" s="80"/>
      <c r="M65" s="65">
        <v>11</v>
      </c>
      <c r="N65" s="65">
        <v>6</v>
      </c>
      <c r="O65" s="65">
        <v>5</v>
      </c>
      <c r="P65" s="66">
        <f t="shared" si="19"/>
        <v>0.72727272727272729</v>
      </c>
      <c r="Q65" s="66">
        <f t="shared" si="20"/>
        <v>1.1666666666666667</v>
      </c>
      <c r="R65" s="67">
        <f t="shared" si="21"/>
        <v>0.6</v>
      </c>
    </row>
    <row r="66" spans="1:18" x14ac:dyDescent="0.25">
      <c r="A66" s="81" t="s">
        <v>30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1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.75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5.75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5.75" x14ac:dyDescent="0.25">
      <c r="A4" s="103" t="s">
        <v>134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04" t="s">
        <v>2</v>
      </c>
      <c r="B6" s="105"/>
      <c r="C6" s="7" t="s">
        <v>135</v>
      </c>
      <c r="D6" s="8" t="s">
        <v>136</v>
      </c>
      <c r="E6" s="7" t="s">
        <v>34</v>
      </c>
      <c r="F6" s="7" t="s">
        <v>137</v>
      </c>
      <c r="G6" s="7" t="s">
        <v>138</v>
      </c>
      <c r="H6" s="7" t="s">
        <v>34</v>
      </c>
      <c r="I6" s="7" t="s">
        <v>139</v>
      </c>
      <c r="J6" s="7" t="s">
        <v>140</v>
      </c>
      <c r="K6" s="7" t="s">
        <v>34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99" t="s">
        <v>3</v>
      </c>
      <c r="B7" s="100"/>
      <c r="C7" s="12">
        <v>3171</v>
      </c>
      <c r="D7" s="12">
        <v>3184</v>
      </c>
      <c r="E7" s="13">
        <f t="shared" ref="E7:E15" si="0">(D7-C7)/C7</f>
        <v>4.0996531062756228E-3</v>
      </c>
      <c r="F7" s="12">
        <v>2501</v>
      </c>
      <c r="G7" s="12">
        <v>2415</v>
      </c>
      <c r="H7" s="14">
        <f t="shared" ref="H7:H15" si="1">(G7-F7)/F7</f>
        <v>-3.4386245501799279E-2</v>
      </c>
      <c r="I7" s="12">
        <v>1204</v>
      </c>
      <c r="J7" s="12">
        <v>1164</v>
      </c>
      <c r="K7" s="13">
        <f t="shared" ref="K7:K15" si="2">(J7-I7)/I7</f>
        <v>-3.3222591362126248E-2</v>
      </c>
      <c r="L7" s="15"/>
      <c r="M7" s="16">
        <v>3762</v>
      </c>
      <c r="N7" s="16">
        <v>2926</v>
      </c>
      <c r="O7" s="16">
        <v>1798</v>
      </c>
      <c r="P7" s="17">
        <f>D7/M7</f>
        <v>0.84635832004253053</v>
      </c>
      <c r="Q7" s="17">
        <f t="shared" ref="Q7:Q15" si="3">G7/N7</f>
        <v>0.82535885167464118</v>
      </c>
      <c r="R7" s="18">
        <f>J7/M7</f>
        <v>0.3094098883572568</v>
      </c>
    </row>
    <row r="8" spans="1:18" x14ac:dyDescent="0.25">
      <c r="A8" s="106" t="s">
        <v>4</v>
      </c>
      <c r="B8" s="107"/>
      <c r="C8" s="19">
        <v>420</v>
      </c>
      <c r="D8" s="19">
        <v>457</v>
      </c>
      <c r="E8" s="13">
        <f t="shared" si="0"/>
        <v>8.8095238095238101E-2</v>
      </c>
      <c r="F8" s="19">
        <v>299</v>
      </c>
      <c r="G8" s="19">
        <v>299</v>
      </c>
      <c r="H8" s="14">
        <f t="shared" si="1"/>
        <v>0</v>
      </c>
      <c r="I8" s="19">
        <v>171</v>
      </c>
      <c r="J8" s="19">
        <v>173</v>
      </c>
      <c r="K8" s="13">
        <f t="shared" si="2"/>
        <v>1.1695906432748537E-2</v>
      </c>
      <c r="L8" s="15"/>
      <c r="M8" s="16">
        <v>436</v>
      </c>
      <c r="N8" s="16">
        <v>282</v>
      </c>
      <c r="O8" s="16">
        <v>186</v>
      </c>
      <c r="P8" s="17">
        <f t="shared" ref="P8:P15" si="4">D8/M8</f>
        <v>1.048165137614679</v>
      </c>
      <c r="Q8" s="17">
        <f t="shared" si="3"/>
        <v>1.0602836879432624</v>
      </c>
      <c r="R8" s="18">
        <f t="shared" ref="R8:R15" si="5">J8/O8</f>
        <v>0.93010752688172038</v>
      </c>
    </row>
    <row r="9" spans="1:18" x14ac:dyDescent="0.25">
      <c r="A9" s="106" t="s">
        <v>48</v>
      </c>
      <c r="B9" s="107"/>
      <c r="C9" s="19">
        <v>342</v>
      </c>
      <c r="D9" s="19">
        <v>394</v>
      </c>
      <c r="E9" s="13">
        <f t="shared" si="0"/>
        <v>0.15204678362573099</v>
      </c>
      <c r="F9" s="19">
        <v>234</v>
      </c>
      <c r="G9" s="19">
        <v>258</v>
      </c>
      <c r="H9" s="14">
        <f t="shared" si="1"/>
        <v>0.10256410256410256</v>
      </c>
      <c r="I9" s="19">
        <v>142</v>
      </c>
      <c r="J9" s="19">
        <v>161</v>
      </c>
      <c r="K9" s="13">
        <f t="shared" si="2"/>
        <v>0.13380281690140844</v>
      </c>
      <c r="L9" s="15"/>
      <c r="M9" s="16">
        <v>350</v>
      </c>
      <c r="N9" s="16">
        <v>214</v>
      </c>
      <c r="O9" s="16">
        <v>149</v>
      </c>
      <c r="P9" s="17">
        <f t="shared" si="4"/>
        <v>1.1257142857142857</v>
      </c>
      <c r="Q9" s="17">
        <f t="shared" si="3"/>
        <v>1.205607476635514</v>
      </c>
      <c r="R9" s="18">
        <f t="shared" si="5"/>
        <v>1.080536912751678</v>
      </c>
    </row>
    <row r="10" spans="1:18" x14ac:dyDescent="0.25">
      <c r="A10" s="106" t="s">
        <v>5</v>
      </c>
      <c r="B10" s="107"/>
      <c r="C10" s="19">
        <v>1943</v>
      </c>
      <c r="D10" s="19">
        <v>2003</v>
      </c>
      <c r="E10" s="13">
        <f t="shared" si="0"/>
        <v>3.0880082346886259E-2</v>
      </c>
      <c r="F10" s="19">
        <v>1478</v>
      </c>
      <c r="G10" s="19">
        <v>1474</v>
      </c>
      <c r="H10" s="14">
        <f t="shared" si="1"/>
        <v>-2.7063599458728013E-3</v>
      </c>
      <c r="I10" s="19">
        <v>683</v>
      </c>
      <c r="J10" s="19">
        <v>685</v>
      </c>
      <c r="K10" s="13">
        <f t="shared" si="2"/>
        <v>2.9282576866764276E-3</v>
      </c>
      <c r="L10" s="15"/>
      <c r="M10" s="16">
        <v>2120</v>
      </c>
      <c r="N10" s="16">
        <v>1535</v>
      </c>
      <c r="O10" s="16">
        <v>893</v>
      </c>
      <c r="P10" s="17">
        <f t="shared" si="4"/>
        <v>0.94481132075471697</v>
      </c>
      <c r="Q10" s="17">
        <f t="shared" si="3"/>
        <v>0.96026058631921829</v>
      </c>
      <c r="R10" s="18">
        <f t="shared" si="5"/>
        <v>0.7670772676371781</v>
      </c>
    </row>
    <row r="11" spans="1:18" x14ac:dyDescent="0.25">
      <c r="A11" s="106" t="s">
        <v>6</v>
      </c>
      <c r="B11" s="107"/>
      <c r="C11" s="12">
        <v>351</v>
      </c>
      <c r="D11" s="12">
        <v>380</v>
      </c>
      <c r="E11" s="13">
        <f t="shared" si="0"/>
        <v>8.2621082621082614E-2</v>
      </c>
      <c r="F11" s="12">
        <v>316</v>
      </c>
      <c r="G11" s="12">
        <v>345</v>
      </c>
      <c r="H11" s="14">
        <f t="shared" si="1"/>
        <v>9.1772151898734181E-2</v>
      </c>
      <c r="I11" s="12">
        <v>179</v>
      </c>
      <c r="J11" s="12">
        <v>180</v>
      </c>
      <c r="K11" s="13">
        <f>(J11-I11)/I11</f>
        <v>5.5865921787709499E-3</v>
      </c>
      <c r="L11" s="15"/>
      <c r="M11" s="16">
        <v>568</v>
      </c>
      <c r="N11" s="16">
        <v>521</v>
      </c>
      <c r="O11" s="16">
        <v>385</v>
      </c>
      <c r="P11" s="17">
        <f t="shared" si="4"/>
        <v>0.66901408450704225</v>
      </c>
      <c r="Q11" s="17">
        <f t="shared" si="3"/>
        <v>0.66218809980806137</v>
      </c>
      <c r="R11" s="18">
        <f t="shared" si="5"/>
        <v>0.46753246753246752</v>
      </c>
    </row>
    <row r="12" spans="1:18" x14ac:dyDescent="0.25">
      <c r="A12" s="106" t="s">
        <v>7</v>
      </c>
      <c r="B12" s="107"/>
      <c r="C12" s="12">
        <v>815</v>
      </c>
      <c r="D12" s="12">
        <v>728</v>
      </c>
      <c r="E12" s="13">
        <f t="shared" si="0"/>
        <v>-0.10674846625766871</v>
      </c>
      <c r="F12" s="12">
        <v>651</v>
      </c>
      <c r="G12" s="12">
        <v>555</v>
      </c>
      <c r="H12" s="14">
        <f t="shared" si="1"/>
        <v>-0.14746543778801843</v>
      </c>
      <c r="I12" s="12">
        <v>298</v>
      </c>
      <c r="J12" s="12">
        <v>274</v>
      </c>
      <c r="K12" s="13">
        <f t="shared" si="2"/>
        <v>-8.0536912751677847E-2</v>
      </c>
      <c r="L12" s="15"/>
      <c r="M12" s="16">
        <v>1013</v>
      </c>
      <c r="N12" s="16">
        <v>812</v>
      </c>
      <c r="O12" s="16">
        <v>468</v>
      </c>
      <c r="P12" s="17">
        <f t="shared" si="4"/>
        <v>0.71865745310957552</v>
      </c>
      <c r="Q12" s="17">
        <f t="shared" si="3"/>
        <v>0.68349753694581283</v>
      </c>
      <c r="R12" s="18">
        <f t="shared" si="5"/>
        <v>0.5854700854700855</v>
      </c>
    </row>
    <row r="13" spans="1:18" x14ac:dyDescent="0.25">
      <c r="A13" s="106" t="s">
        <v>8</v>
      </c>
      <c r="B13" s="107"/>
      <c r="C13" s="20">
        <v>62</v>
      </c>
      <c r="D13" s="20">
        <v>73</v>
      </c>
      <c r="E13" s="13">
        <f t="shared" si="0"/>
        <v>0.17741935483870969</v>
      </c>
      <c r="F13" s="20">
        <v>56</v>
      </c>
      <c r="G13" s="20">
        <v>41</v>
      </c>
      <c r="H13" s="14">
        <f t="shared" si="1"/>
        <v>-0.26785714285714285</v>
      </c>
      <c r="I13" s="20">
        <v>44</v>
      </c>
      <c r="J13" s="20">
        <v>25</v>
      </c>
      <c r="K13" s="13">
        <f t="shared" si="2"/>
        <v>-0.43181818181818182</v>
      </c>
      <c r="L13" s="15"/>
      <c r="M13" s="16">
        <v>61</v>
      </c>
      <c r="N13" s="16">
        <v>58</v>
      </c>
      <c r="O13" s="16">
        <v>52</v>
      </c>
      <c r="P13" s="17">
        <f t="shared" si="4"/>
        <v>1.1967213114754098</v>
      </c>
      <c r="Q13" s="17">
        <f t="shared" si="3"/>
        <v>0.7068965517241379</v>
      </c>
      <c r="R13" s="18">
        <f t="shared" si="5"/>
        <v>0.48076923076923078</v>
      </c>
    </row>
    <row r="14" spans="1:18" x14ac:dyDescent="0.25">
      <c r="A14" s="108" t="s">
        <v>9</v>
      </c>
      <c r="B14" s="109"/>
      <c r="C14" s="19">
        <v>800</v>
      </c>
      <c r="D14" s="19">
        <v>734</v>
      </c>
      <c r="E14" s="13">
        <f t="shared" si="0"/>
        <v>-8.2500000000000004E-2</v>
      </c>
      <c r="F14" s="19">
        <v>297</v>
      </c>
      <c r="G14" s="19">
        <v>275</v>
      </c>
      <c r="H14" s="14">
        <f t="shared" si="1"/>
        <v>-7.407407407407407E-2</v>
      </c>
      <c r="I14" s="19">
        <v>144</v>
      </c>
      <c r="J14" s="19">
        <v>144</v>
      </c>
      <c r="K14" s="13">
        <f t="shared" si="2"/>
        <v>0</v>
      </c>
      <c r="L14" s="15"/>
      <c r="M14" s="16">
        <v>811</v>
      </c>
      <c r="N14" s="16">
        <v>307</v>
      </c>
      <c r="O14" s="16">
        <v>249</v>
      </c>
      <c r="P14" s="17">
        <f t="shared" si="4"/>
        <v>0.90505548705302097</v>
      </c>
      <c r="Q14" s="17">
        <f t="shared" si="3"/>
        <v>0.89576547231270354</v>
      </c>
      <c r="R14" s="18">
        <f t="shared" si="5"/>
        <v>0.57831325301204817</v>
      </c>
    </row>
    <row r="15" spans="1:18" x14ac:dyDescent="0.25">
      <c r="A15" s="110" t="s">
        <v>10</v>
      </c>
      <c r="B15" s="111"/>
      <c r="C15" s="21">
        <f>C7+C14</f>
        <v>3971</v>
      </c>
      <c r="D15" s="22">
        <f>D7+D14</f>
        <v>3918</v>
      </c>
      <c r="E15" s="23">
        <f t="shared" si="0"/>
        <v>-1.3346764039284816E-2</v>
      </c>
      <c r="F15" s="21">
        <f t="shared" ref="F15:G15" si="6">F7+F14</f>
        <v>2798</v>
      </c>
      <c r="G15" s="21">
        <f t="shared" si="6"/>
        <v>2690</v>
      </c>
      <c r="H15" s="24">
        <f t="shared" si="1"/>
        <v>-3.8598999285203717E-2</v>
      </c>
      <c r="I15" s="21">
        <f t="shared" ref="I15:J15" si="7">I7+I14</f>
        <v>1348</v>
      </c>
      <c r="J15" s="21">
        <f t="shared" si="7"/>
        <v>1308</v>
      </c>
      <c r="K15" s="23">
        <f t="shared" si="2"/>
        <v>-2.967359050445104E-2</v>
      </c>
      <c r="L15" s="25"/>
      <c r="M15" s="26">
        <f>M7+M14</f>
        <v>4573</v>
      </c>
      <c r="N15" s="26">
        <f>N7+N14</f>
        <v>3233</v>
      </c>
      <c r="O15" s="26">
        <f>O7+O14</f>
        <v>2047</v>
      </c>
      <c r="P15" s="27">
        <f t="shared" si="4"/>
        <v>0.85676798600481086</v>
      </c>
      <c r="Q15" s="27">
        <f t="shared" si="3"/>
        <v>0.83204454067429634</v>
      </c>
      <c r="R15" s="28">
        <f t="shared" si="5"/>
        <v>0.63898387884709329</v>
      </c>
    </row>
    <row r="16" spans="1:18" x14ac:dyDescent="0.25">
      <c r="A16" s="112" t="s">
        <v>11</v>
      </c>
      <c r="B16" s="113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99" t="s">
        <v>3</v>
      </c>
      <c r="B17" s="100"/>
      <c r="C17" s="12">
        <v>2183</v>
      </c>
      <c r="D17" s="12">
        <v>2247</v>
      </c>
      <c r="E17" s="13">
        <f t="shared" ref="E17:E25" si="8">(D17-C17)/C17</f>
        <v>2.9317453046266605E-2</v>
      </c>
      <c r="F17" s="12">
        <v>1605</v>
      </c>
      <c r="G17" s="12">
        <v>1593</v>
      </c>
      <c r="H17" s="14">
        <f t="shared" ref="H17:H25" si="9">(G17-F17)/F17</f>
        <v>-7.4766355140186919E-3</v>
      </c>
      <c r="I17" s="12">
        <v>805</v>
      </c>
      <c r="J17" s="12">
        <v>818</v>
      </c>
      <c r="K17" s="14">
        <f t="shared" ref="K17:K25" si="10">(J17-I17)/I17</f>
        <v>1.6149068322981366E-2</v>
      </c>
      <c r="L17" s="15"/>
      <c r="M17" s="12">
        <v>2357</v>
      </c>
      <c r="N17" s="12">
        <v>1665</v>
      </c>
      <c r="O17" s="12">
        <v>1051</v>
      </c>
      <c r="P17" s="17">
        <f t="shared" ref="P17" si="11">D17/M17</f>
        <v>0.95333050487908355</v>
      </c>
      <c r="Q17" s="17">
        <f t="shared" ref="Q17:Q25" si="12">G17/N17</f>
        <v>0.95675675675675675</v>
      </c>
      <c r="R17" s="18">
        <f t="shared" ref="R17:R25" si="13">J17/O17</f>
        <v>0.77830637488106569</v>
      </c>
    </row>
    <row r="18" spans="1:18" x14ac:dyDescent="0.25">
      <c r="A18" s="106" t="s">
        <v>4</v>
      </c>
      <c r="B18" s="107"/>
      <c r="C18" s="19">
        <v>361</v>
      </c>
      <c r="D18" s="19">
        <v>400</v>
      </c>
      <c r="E18" s="13">
        <f t="shared" si="8"/>
        <v>0.10803324099722991</v>
      </c>
      <c r="F18" s="19">
        <v>251</v>
      </c>
      <c r="G18" s="19">
        <v>252</v>
      </c>
      <c r="H18" s="14">
        <f t="shared" si="9"/>
        <v>3.9840637450199202E-3</v>
      </c>
      <c r="I18" s="19">
        <v>140</v>
      </c>
      <c r="J18" s="19">
        <v>146</v>
      </c>
      <c r="K18" s="14">
        <f t="shared" si="10"/>
        <v>4.2857142857142858E-2</v>
      </c>
      <c r="L18" s="15"/>
      <c r="M18" s="19">
        <v>366</v>
      </c>
      <c r="N18" s="19">
        <v>228</v>
      </c>
      <c r="O18" s="19">
        <v>147</v>
      </c>
      <c r="P18" s="17">
        <f>D18/M18</f>
        <v>1.0928961748633881</v>
      </c>
      <c r="Q18" s="17">
        <f t="shared" si="12"/>
        <v>1.1052631578947369</v>
      </c>
      <c r="R18" s="18">
        <f t="shared" si="13"/>
        <v>0.99319727891156462</v>
      </c>
    </row>
    <row r="19" spans="1:18" x14ac:dyDescent="0.25">
      <c r="A19" s="106" t="s">
        <v>48</v>
      </c>
      <c r="B19" s="107"/>
      <c r="C19" s="19">
        <v>301</v>
      </c>
      <c r="D19" s="19">
        <v>346</v>
      </c>
      <c r="E19" s="13">
        <f t="shared" si="8"/>
        <v>0.14950166112956811</v>
      </c>
      <c r="F19" s="19">
        <v>203</v>
      </c>
      <c r="G19" s="19">
        <v>220</v>
      </c>
      <c r="H19" s="14">
        <f t="shared" si="9"/>
        <v>8.3743842364532015E-2</v>
      </c>
      <c r="I19" s="19">
        <v>123</v>
      </c>
      <c r="J19" s="19">
        <v>138</v>
      </c>
      <c r="K19" s="14">
        <f t="shared" si="10"/>
        <v>0.12195121951219512</v>
      </c>
      <c r="L19" s="15"/>
      <c r="M19" s="19">
        <v>304</v>
      </c>
      <c r="N19" s="19">
        <v>180</v>
      </c>
      <c r="O19" s="19">
        <v>126</v>
      </c>
      <c r="P19" s="17">
        <f t="shared" ref="P19:P25" si="14">D19/M19</f>
        <v>1.138157894736842</v>
      </c>
      <c r="Q19" s="17">
        <f t="shared" si="12"/>
        <v>1.2222222222222223</v>
      </c>
      <c r="R19" s="18">
        <f t="shared" si="13"/>
        <v>1.0952380952380953</v>
      </c>
    </row>
    <row r="20" spans="1:18" x14ac:dyDescent="0.25">
      <c r="A20" s="106" t="s">
        <v>5</v>
      </c>
      <c r="B20" s="107"/>
      <c r="C20" s="19">
        <v>1479</v>
      </c>
      <c r="D20" s="19">
        <v>1492</v>
      </c>
      <c r="E20" s="13">
        <f t="shared" si="8"/>
        <v>8.7897227856659904E-3</v>
      </c>
      <c r="F20" s="19">
        <v>1056</v>
      </c>
      <c r="G20" s="19">
        <v>1022</v>
      </c>
      <c r="H20" s="14">
        <f t="shared" si="9"/>
        <v>-3.2196969696969696E-2</v>
      </c>
      <c r="I20" s="19">
        <v>517</v>
      </c>
      <c r="J20" s="19">
        <v>499</v>
      </c>
      <c r="K20" s="14">
        <f t="shared" si="10"/>
        <v>-3.4816247582205029E-2</v>
      </c>
      <c r="L20" s="15"/>
      <c r="M20" s="19">
        <v>1518</v>
      </c>
      <c r="N20" s="19">
        <v>1004</v>
      </c>
      <c r="O20" s="19">
        <v>605</v>
      </c>
      <c r="P20" s="17">
        <f t="shared" si="14"/>
        <v>0.98287220026350464</v>
      </c>
      <c r="Q20" s="17">
        <f t="shared" si="12"/>
        <v>1.0179282868525896</v>
      </c>
      <c r="R20" s="18">
        <f t="shared" si="13"/>
        <v>0.82479338842975203</v>
      </c>
    </row>
    <row r="21" spans="1:18" x14ac:dyDescent="0.25">
      <c r="A21" s="106" t="s">
        <v>6</v>
      </c>
      <c r="B21" s="107"/>
      <c r="C21" s="12">
        <v>140</v>
      </c>
      <c r="D21" s="12">
        <v>178</v>
      </c>
      <c r="E21" s="13">
        <f t="shared" si="8"/>
        <v>0.27142857142857141</v>
      </c>
      <c r="F21" s="12">
        <v>123</v>
      </c>
      <c r="G21" s="12">
        <v>166</v>
      </c>
      <c r="H21" s="14">
        <f t="shared" si="9"/>
        <v>0.34959349593495936</v>
      </c>
      <c r="I21" s="12">
        <v>71</v>
      </c>
      <c r="J21" s="12">
        <v>101</v>
      </c>
      <c r="K21" s="14">
        <f t="shared" si="10"/>
        <v>0.42253521126760563</v>
      </c>
      <c r="L21" s="15"/>
      <c r="M21" s="12">
        <v>204</v>
      </c>
      <c r="N21" s="12">
        <v>182</v>
      </c>
      <c r="O21" s="12">
        <v>139</v>
      </c>
      <c r="P21" s="17">
        <f t="shared" si="14"/>
        <v>0.87254901960784315</v>
      </c>
      <c r="Q21" s="17">
        <f t="shared" si="12"/>
        <v>0.91208791208791207</v>
      </c>
      <c r="R21" s="18">
        <f t="shared" si="13"/>
        <v>0.72661870503597126</v>
      </c>
    </row>
    <row r="22" spans="1:18" x14ac:dyDescent="0.25">
      <c r="A22" s="106" t="s">
        <v>7</v>
      </c>
      <c r="B22" s="107"/>
      <c r="C22" s="12">
        <v>505</v>
      </c>
      <c r="D22" s="12">
        <v>515</v>
      </c>
      <c r="E22" s="13">
        <f t="shared" si="8"/>
        <v>1.9801980198019802E-2</v>
      </c>
      <c r="F22" s="12">
        <v>373</v>
      </c>
      <c r="G22" s="12">
        <v>364</v>
      </c>
      <c r="H22" s="14">
        <f t="shared" si="9"/>
        <v>-2.4128686327077747E-2</v>
      </c>
      <c r="I22" s="12">
        <v>176</v>
      </c>
      <c r="J22" s="12">
        <v>193</v>
      </c>
      <c r="K22" s="14">
        <f t="shared" si="10"/>
        <v>9.6590909090909088E-2</v>
      </c>
      <c r="L22" s="15"/>
      <c r="M22" s="12">
        <v>577</v>
      </c>
      <c r="N22" s="12">
        <v>424</v>
      </c>
      <c r="O22" s="12">
        <v>257</v>
      </c>
      <c r="P22" s="17">
        <f t="shared" si="14"/>
        <v>0.89254766031195842</v>
      </c>
      <c r="Q22" s="17">
        <f t="shared" si="12"/>
        <v>0.85849056603773588</v>
      </c>
      <c r="R22" s="18">
        <f t="shared" si="13"/>
        <v>0.75097276264591439</v>
      </c>
    </row>
    <row r="23" spans="1:18" x14ac:dyDescent="0.25">
      <c r="A23" s="106" t="s">
        <v>8</v>
      </c>
      <c r="B23" s="107"/>
      <c r="C23" s="20">
        <v>59</v>
      </c>
      <c r="D23" s="20">
        <v>62</v>
      </c>
      <c r="E23" s="13">
        <f t="shared" si="8"/>
        <v>5.0847457627118647E-2</v>
      </c>
      <c r="F23" s="20">
        <v>53</v>
      </c>
      <c r="G23" s="20">
        <v>41</v>
      </c>
      <c r="H23" s="14">
        <f t="shared" si="9"/>
        <v>-0.22641509433962265</v>
      </c>
      <c r="I23" s="20">
        <v>41</v>
      </c>
      <c r="J23" s="20">
        <v>25</v>
      </c>
      <c r="K23" s="14">
        <f t="shared" si="10"/>
        <v>-0.3902439024390244</v>
      </c>
      <c r="L23" s="15"/>
      <c r="M23" s="20">
        <v>58</v>
      </c>
      <c r="N23" s="20">
        <v>55</v>
      </c>
      <c r="O23" s="20">
        <v>50</v>
      </c>
      <c r="P23" s="17">
        <f t="shared" si="14"/>
        <v>1.0689655172413792</v>
      </c>
      <c r="Q23" s="17">
        <f t="shared" si="12"/>
        <v>0.74545454545454548</v>
      </c>
      <c r="R23" s="18">
        <f t="shared" si="13"/>
        <v>0.5</v>
      </c>
    </row>
    <row r="24" spans="1:18" x14ac:dyDescent="0.25">
      <c r="A24" s="108" t="s">
        <v>9</v>
      </c>
      <c r="B24" s="109"/>
      <c r="C24" s="19">
        <v>793</v>
      </c>
      <c r="D24" s="19">
        <v>723</v>
      </c>
      <c r="E24" s="13">
        <f t="shared" si="8"/>
        <v>-8.8272383354350573E-2</v>
      </c>
      <c r="F24" s="19">
        <v>293</v>
      </c>
      <c r="G24" s="19">
        <v>267</v>
      </c>
      <c r="H24" s="14">
        <f t="shared" si="9"/>
        <v>-8.8737201365187715E-2</v>
      </c>
      <c r="I24" s="19">
        <v>141</v>
      </c>
      <c r="J24" s="19">
        <v>139</v>
      </c>
      <c r="K24" s="14">
        <f t="shared" si="10"/>
        <v>-1.4184397163120567E-2</v>
      </c>
      <c r="L24" s="15"/>
      <c r="M24" s="19">
        <v>804</v>
      </c>
      <c r="N24" s="19">
        <v>303</v>
      </c>
      <c r="O24" s="19">
        <v>246</v>
      </c>
      <c r="P24" s="17">
        <f t="shared" si="14"/>
        <v>0.89925373134328357</v>
      </c>
      <c r="Q24" s="17">
        <f t="shared" si="12"/>
        <v>0.88118811881188119</v>
      </c>
      <c r="R24" s="18">
        <f t="shared" si="13"/>
        <v>0.56504065040650409</v>
      </c>
    </row>
    <row r="25" spans="1:18" x14ac:dyDescent="0.25">
      <c r="A25" s="110" t="s">
        <v>12</v>
      </c>
      <c r="B25" s="111"/>
      <c r="C25" s="36">
        <f>C17+C24</f>
        <v>2976</v>
      </c>
      <c r="D25" s="37">
        <f>D17+D24</f>
        <v>2970</v>
      </c>
      <c r="E25" s="23">
        <f t="shared" si="8"/>
        <v>-2.0161290322580645E-3</v>
      </c>
      <c r="F25" s="36">
        <f>F17+F24</f>
        <v>1898</v>
      </c>
      <c r="G25" s="36">
        <f>G17+G24</f>
        <v>1860</v>
      </c>
      <c r="H25" s="24">
        <f t="shared" si="9"/>
        <v>-2.0021074815595362E-2</v>
      </c>
      <c r="I25" s="36">
        <f t="shared" ref="I25:J25" si="15">I17+I24</f>
        <v>946</v>
      </c>
      <c r="J25" s="36">
        <f t="shared" si="15"/>
        <v>957</v>
      </c>
      <c r="K25" s="23">
        <f t="shared" si="10"/>
        <v>1.1627906976744186E-2</v>
      </c>
      <c r="L25" s="25"/>
      <c r="M25" s="38">
        <f>M17+M24</f>
        <v>3161</v>
      </c>
      <c r="N25" s="38">
        <f>N17+N24</f>
        <v>1968</v>
      </c>
      <c r="O25" s="38">
        <f>O17+O24</f>
        <v>1297</v>
      </c>
      <c r="P25" s="27">
        <f t="shared" si="14"/>
        <v>0.93957608351787414</v>
      </c>
      <c r="Q25" s="27">
        <f t="shared" si="12"/>
        <v>0.94512195121951215</v>
      </c>
      <c r="R25" s="28">
        <f t="shared" si="13"/>
        <v>0.73785659213569776</v>
      </c>
    </row>
    <row r="26" spans="1:18" ht="15" customHeight="1" x14ac:dyDescent="0.25">
      <c r="A26" s="116" t="s">
        <v>13</v>
      </c>
      <c r="B26" s="117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18" t="s">
        <v>14</v>
      </c>
      <c r="B27" s="47" t="s">
        <v>15</v>
      </c>
      <c r="C27" s="19">
        <v>424</v>
      </c>
      <c r="D27" s="48">
        <v>416</v>
      </c>
      <c r="E27" s="13">
        <f t="shared" ref="E27:E65" si="16">(D27-C27)/C27</f>
        <v>-1.8867924528301886E-2</v>
      </c>
      <c r="F27" s="19">
        <v>306</v>
      </c>
      <c r="G27" s="19">
        <v>285</v>
      </c>
      <c r="H27" s="14">
        <f t="shared" ref="H27:H52" si="17">(G27-F27)/F27</f>
        <v>-6.8627450980392163E-2</v>
      </c>
      <c r="I27" s="19">
        <v>158</v>
      </c>
      <c r="J27" s="19">
        <v>155</v>
      </c>
      <c r="K27" s="13">
        <f t="shared" ref="K27:K28" si="18">(J27-I27)/I27</f>
        <v>-1.8987341772151899E-2</v>
      </c>
      <c r="L27" s="49"/>
      <c r="M27" s="50">
        <v>435</v>
      </c>
      <c r="N27" s="50">
        <v>288</v>
      </c>
      <c r="O27" s="51">
        <v>173</v>
      </c>
      <c r="P27" s="17">
        <f t="shared" ref="P27:P65" si="19">D27/M27</f>
        <v>0.95632183908045976</v>
      </c>
      <c r="Q27" s="17">
        <f t="shared" ref="Q27:Q65" si="20">G27/N27</f>
        <v>0.98958333333333337</v>
      </c>
      <c r="R27" s="18">
        <f t="shared" ref="R27:R65" si="21">J27/O27</f>
        <v>0.89595375722543358</v>
      </c>
    </row>
    <row r="28" spans="1:18" x14ac:dyDescent="0.25">
      <c r="A28" s="119"/>
      <c r="B28" s="52" t="s">
        <v>16</v>
      </c>
      <c r="C28" s="53">
        <v>577</v>
      </c>
      <c r="D28" s="54">
        <v>558</v>
      </c>
      <c r="E28" s="55">
        <f t="shared" si="16"/>
        <v>-3.292894280762565E-2</v>
      </c>
      <c r="F28" s="53">
        <v>421</v>
      </c>
      <c r="G28" s="53">
        <v>393</v>
      </c>
      <c r="H28" s="56">
        <f t="shared" si="17"/>
        <v>-6.6508313539192399E-2</v>
      </c>
      <c r="I28" s="53">
        <v>203</v>
      </c>
      <c r="J28" s="53">
        <v>203</v>
      </c>
      <c r="K28" s="13">
        <f t="shared" si="18"/>
        <v>0</v>
      </c>
      <c r="L28" s="57"/>
      <c r="M28" s="58">
        <v>605</v>
      </c>
      <c r="N28" s="58">
        <v>413</v>
      </c>
      <c r="O28" s="58">
        <v>235</v>
      </c>
      <c r="P28" s="17">
        <f t="shared" si="19"/>
        <v>0.92231404958677687</v>
      </c>
      <c r="Q28" s="17">
        <f t="shared" si="20"/>
        <v>0.95157384987893467</v>
      </c>
      <c r="R28" s="18">
        <f t="shared" si="21"/>
        <v>0.86382978723404258</v>
      </c>
    </row>
    <row r="29" spans="1:18" s="68" customFormat="1" ht="15.75" thickBot="1" x14ac:dyDescent="0.3">
      <c r="A29" s="120"/>
      <c r="B29" s="59" t="s">
        <v>17</v>
      </c>
      <c r="C29" s="60">
        <v>132</v>
      </c>
      <c r="D29" s="61">
        <v>118</v>
      </c>
      <c r="E29" s="62">
        <f t="shared" si="16"/>
        <v>-0.10606060606060606</v>
      </c>
      <c r="F29" s="60">
        <v>57</v>
      </c>
      <c r="G29" s="60">
        <v>39</v>
      </c>
      <c r="H29" s="63">
        <f t="shared" si="17"/>
        <v>-0.31578947368421051</v>
      </c>
      <c r="I29" s="60">
        <v>18</v>
      </c>
      <c r="J29" s="60">
        <v>11</v>
      </c>
      <c r="K29" s="62">
        <f>(J29-I29)/I29</f>
        <v>-0.3888888888888889</v>
      </c>
      <c r="L29" s="64"/>
      <c r="M29" s="65">
        <v>122</v>
      </c>
      <c r="N29" s="65">
        <v>44</v>
      </c>
      <c r="O29" s="65">
        <v>31</v>
      </c>
      <c r="P29" s="66">
        <f t="shared" si="19"/>
        <v>0.96721311475409832</v>
      </c>
      <c r="Q29" s="66">
        <f t="shared" si="20"/>
        <v>0.88636363636363635</v>
      </c>
      <c r="R29" s="67">
        <f t="shared" si="21"/>
        <v>0.35483870967741937</v>
      </c>
    </row>
    <row r="30" spans="1:18" ht="15.75" thickBot="1" x14ac:dyDescent="0.3">
      <c r="A30" s="114" t="s">
        <v>18</v>
      </c>
      <c r="B30" s="69" t="s">
        <v>15</v>
      </c>
      <c r="C30" s="70">
        <v>286</v>
      </c>
      <c r="D30" s="71">
        <v>257</v>
      </c>
      <c r="E30" s="72">
        <f t="shared" si="16"/>
        <v>-0.10139860139860139</v>
      </c>
      <c r="F30" s="70">
        <v>195</v>
      </c>
      <c r="G30" s="70">
        <v>160</v>
      </c>
      <c r="H30" s="73">
        <f t="shared" si="17"/>
        <v>-0.17948717948717949</v>
      </c>
      <c r="I30" s="53">
        <v>83</v>
      </c>
      <c r="J30" s="53">
        <v>76</v>
      </c>
      <c r="K30" s="72">
        <f t="shared" ref="K30:K65" si="22">(J30-I30)/I30</f>
        <v>-8.4337349397590355E-2</v>
      </c>
      <c r="L30" s="74"/>
      <c r="M30" s="75">
        <v>299</v>
      </c>
      <c r="N30" s="75">
        <v>185</v>
      </c>
      <c r="O30" s="75">
        <v>95</v>
      </c>
      <c r="P30" s="76">
        <f t="shared" si="19"/>
        <v>0.85953177257525082</v>
      </c>
      <c r="Q30" s="76">
        <f t="shared" si="20"/>
        <v>0.86486486486486491</v>
      </c>
      <c r="R30" s="77">
        <f t="shared" si="21"/>
        <v>0.8</v>
      </c>
    </row>
    <row r="31" spans="1:18" ht="15.75" thickBot="1" x14ac:dyDescent="0.3">
      <c r="A31" s="114"/>
      <c r="B31" s="52" t="s">
        <v>16</v>
      </c>
      <c r="C31" s="48">
        <v>433</v>
      </c>
      <c r="D31" s="48">
        <v>430</v>
      </c>
      <c r="E31" s="13">
        <f t="shared" si="16"/>
        <v>-6.9284064665127024E-3</v>
      </c>
      <c r="F31" s="19">
        <v>306</v>
      </c>
      <c r="G31" s="19">
        <v>287</v>
      </c>
      <c r="H31" s="14">
        <f t="shared" si="17"/>
        <v>-6.2091503267973858E-2</v>
      </c>
      <c r="I31" s="19">
        <v>141</v>
      </c>
      <c r="J31" s="19">
        <v>151</v>
      </c>
      <c r="K31" s="13">
        <f t="shared" si="22"/>
        <v>7.0921985815602842E-2</v>
      </c>
      <c r="L31" s="57"/>
      <c r="M31" s="50">
        <v>486</v>
      </c>
      <c r="N31" s="50">
        <v>329</v>
      </c>
      <c r="O31" s="50">
        <v>203</v>
      </c>
      <c r="P31" s="17">
        <f t="shared" si="19"/>
        <v>0.8847736625514403</v>
      </c>
      <c r="Q31" s="17">
        <f t="shared" si="20"/>
        <v>0.87234042553191493</v>
      </c>
      <c r="R31" s="18">
        <f t="shared" si="21"/>
        <v>0.74384236453201968</v>
      </c>
    </row>
    <row r="32" spans="1:18" ht="15.75" thickBot="1" x14ac:dyDescent="0.3">
      <c r="A32" s="115"/>
      <c r="B32" s="59" t="s">
        <v>17</v>
      </c>
      <c r="C32" s="60">
        <v>148</v>
      </c>
      <c r="D32" s="61">
        <v>104</v>
      </c>
      <c r="E32" s="62">
        <f t="shared" si="16"/>
        <v>-0.29729729729729731</v>
      </c>
      <c r="F32" s="60">
        <v>57</v>
      </c>
      <c r="G32" s="60">
        <v>51</v>
      </c>
      <c r="H32" s="63">
        <f t="shared" si="17"/>
        <v>-0.10526315789473684</v>
      </c>
      <c r="I32" s="60">
        <v>22</v>
      </c>
      <c r="J32" s="60">
        <v>24</v>
      </c>
      <c r="K32" s="62">
        <f t="shared" si="22"/>
        <v>9.0909090909090912E-2</v>
      </c>
      <c r="L32" s="64"/>
      <c r="M32" s="65">
        <v>161</v>
      </c>
      <c r="N32" s="65">
        <v>71</v>
      </c>
      <c r="O32" s="65">
        <v>51</v>
      </c>
      <c r="P32" s="66">
        <f t="shared" si="19"/>
        <v>0.64596273291925466</v>
      </c>
      <c r="Q32" s="66">
        <f t="shared" si="20"/>
        <v>0.71830985915492962</v>
      </c>
      <c r="R32" s="67">
        <f t="shared" si="21"/>
        <v>0.47058823529411764</v>
      </c>
    </row>
    <row r="33" spans="1:18" ht="15.75" thickBot="1" x14ac:dyDescent="0.3">
      <c r="A33" s="114" t="s">
        <v>19</v>
      </c>
      <c r="B33" s="69" t="s">
        <v>15</v>
      </c>
      <c r="C33" s="70">
        <v>334</v>
      </c>
      <c r="D33" s="71">
        <v>363</v>
      </c>
      <c r="E33" s="72">
        <f t="shared" si="16"/>
        <v>8.6826347305389226E-2</v>
      </c>
      <c r="F33" s="70">
        <v>240</v>
      </c>
      <c r="G33" s="70">
        <v>251</v>
      </c>
      <c r="H33" s="73">
        <f t="shared" si="17"/>
        <v>4.583333333333333E-2</v>
      </c>
      <c r="I33" s="53">
        <v>104</v>
      </c>
      <c r="J33" s="53">
        <v>109</v>
      </c>
      <c r="K33" s="72">
        <f t="shared" si="22"/>
        <v>4.807692307692308E-2</v>
      </c>
      <c r="L33" s="74"/>
      <c r="M33" s="75">
        <v>343</v>
      </c>
      <c r="N33" s="75">
        <v>232</v>
      </c>
      <c r="O33" s="75">
        <v>132</v>
      </c>
      <c r="P33" s="76">
        <f t="shared" si="19"/>
        <v>1.0583090379008746</v>
      </c>
      <c r="Q33" s="76">
        <f t="shared" si="20"/>
        <v>1.0818965517241379</v>
      </c>
      <c r="R33" s="77">
        <f t="shared" si="21"/>
        <v>0.8257575757575758</v>
      </c>
    </row>
    <row r="34" spans="1:18" ht="15.75" thickBot="1" x14ac:dyDescent="0.3">
      <c r="A34" s="114"/>
      <c r="B34" s="52" t="s">
        <v>16</v>
      </c>
      <c r="C34" s="48">
        <v>486</v>
      </c>
      <c r="D34" s="48">
        <v>525</v>
      </c>
      <c r="E34" s="13">
        <f t="shared" si="16"/>
        <v>8.0246913580246909E-2</v>
      </c>
      <c r="F34" s="19">
        <v>355</v>
      </c>
      <c r="G34" s="19">
        <v>367</v>
      </c>
      <c r="H34" s="14">
        <f t="shared" si="17"/>
        <v>3.3802816901408447E-2</v>
      </c>
      <c r="I34" s="19">
        <v>157</v>
      </c>
      <c r="J34" s="19">
        <v>167</v>
      </c>
      <c r="K34" s="13">
        <f t="shared" si="22"/>
        <v>6.3694267515923567E-2</v>
      </c>
      <c r="L34" s="57"/>
      <c r="M34" s="50">
        <v>519</v>
      </c>
      <c r="N34" s="50">
        <v>367</v>
      </c>
      <c r="O34" s="50">
        <v>218</v>
      </c>
      <c r="P34" s="17">
        <f t="shared" si="19"/>
        <v>1.0115606936416186</v>
      </c>
      <c r="Q34" s="17">
        <f t="shared" si="20"/>
        <v>1</v>
      </c>
      <c r="R34" s="18">
        <f t="shared" si="21"/>
        <v>0.76605504587155959</v>
      </c>
    </row>
    <row r="35" spans="1:18" ht="15.75" thickBot="1" x14ac:dyDescent="0.3">
      <c r="A35" s="115"/>
      <c r="B35" s="59" t="s">
        <v>17</v>
      </c>
      <c r="C35" s="60">
        <v>254</v>
      </c>
      <c r="D35" s="61">
        <v>223</v>
      </c>
      <c r="E35" s="62">
        <f t="shared" si="16"/>
        <v>-0.12204724409448819</v>
      </c>
      <c r="F35" s="60">
        <v>57</v>
      </c>
      <c r="G35" s="60">
        <v>39</v>
      </c>
      <c r="H35" s="63">
        <f t="shared" si="17"/>
        <v>-0.31578947368421051</v>
      </c>
      <c r="I35" s="60">
        <v>19</v>
      </c>
      <c r="J35" s="60">
        <v>15</v>
      </c>
      <c r="K35" s="62">
        <f t="shared" si="22"/>
        <v>-0.21052631578947367</v>
      </c>
      <c r="L35" s="64"/>
      <c r="M35" s="65">
        <v>256</v>
      </c>
      <c r="N35" s="65">
        <v>60</v>
      </c>
      <c r="O35" s="65">
        <v>52</v>
      </c>
      <c r="P35" s="66">
        <f t="shared" si="19"/>
        <v>0.87109375</v>
      </c>
      <c r="Q35" s="66">
        <f t="shared" si="20"/>
        <v>0.65</v>
      </c>
      <c r="R35" s="67">
        <f t="shared" si="21"/>
        <v>0.28846153846153844</v>
      </c>
    </row>
    <row r="36" spans="1:18" ht="15.75" thickBot="1" x14ac:dyDescent="0.3">
      <c r="A36" s="114" t="s">
        <v>20</v>
      </c>
      <c r="B36" s="69" t="s">
        <v>15</v>
      </c>
      <c r="C36" s="71">
        <v>211</v>
      </c>
      <c r="D36" s="71">
        <v>211</v>
      </c>
      <c r="E36" s="72">
        <f t="shared" si="16"/>
        <v>0</v>
      </c>
      <c r="F36" s="70">
        <v>151</v>
      </c>
      <c r="G36" s="70">
        <v>147</v>
      </c>
      <c r="H36" s="73">
        <f t="shared" si="17"/>
        <v>-2.6490066225165563E-2</v>
      </c>
      <c r="I36" s="53">
        <v>73</v>
      </c>
      <c r="J36" s="53">
        <v>67</v>
      </c>
      <c r="K36" s="72">
        <f t="shared" si="22"/>
        <v>-8.2191780821917804E-2</v>
      </c>
      <c r="L36" s="74"/>
      <c r="M36" s="75">
        <v>212</v>
      </c>
      <c r="N36" s="75">
        <v>144</v>
      </c>
      <c r="O36" s="75">
        <v>94</v>
      </c>
      <c r="P36" s="76">
        <f t="shared" si="19"/>
        <v>0.99528301886792447</v>
      </c>
      <c r="Q36" s="76">
        <f t="shared" si="20"/>
        <v>1.0208333333333333</v>
      </c>
      <c r="R36" s="77">
        <f t="shared" si="21"/>
        <v>0.71276595744680848</v>
      </c>
    </row>
    <row r="37" spans="1:18" ht="15.75" thickBot="1" x14ac:dyDescent="0.3">
      <c r="A37" s="114"/>
      <c r="B37" s="52" t="s">
        <v>16</v>
      </c>
      <c r="C37" s="48">
        <v>313</v>
      </c>
      <c r="D37" s="48">
        <v>291</v>
      </c>
      <c r="E37" s="13">
        <f t="shared" si="16"/>
        <v>-7.0287539936102233E-2</v>
      </c>
      <c r="F37" s="19">
        <v>245</v>
      </c>
      <c r="G37" s="19">
        <v>213</v>
      </c>
      <c r="H37" s="14">
        <f t="shared" si="17"/>
        <v>-0.1306122448979592</v>
      </c>
      <c r="I37" s="19">
        <v>137</v>
      </c>
      <c r="J37" s="19">
        <v>104</v>
      </c>
      <c r="K37" s="13">
        <f t="shared" si="22"/>
        <v>-0.24087591240875914</v>
      </c>
      <c r="L37" s="57"/>
      <c r="M37" s="50">
        <v>324</v>
      </c>
      <c r="N37" s="50">
        <v>246</v>
      </c>
      <c r="O37" s="50">
        <v>177</v>
      </c>
      <c r="P37" s="17">
        <f t="shared" si="19"/>
        <v>0.89814814814814814</v>
      </c>
      <c r="Q37" s="17">
        <f t="shared" si="20"/>
        <v>0.86585365853658536</v>
      </c>
      <c r="R37" s="18">
        <f t="shared" si="21"/>
        <v>0.58757062146892658</v>
      </c>
    </row>
    <row r="38" spans="1:18" ht="15.75" thickBot="1" x14ac:dyDescent="0.3">
      <c r="A38" s="115"/>
      <c r="B38" s="59" t="s">
        <v>17</v>
      </c>
      <c r="C38" s="60">
        <v>43</v>
      </c>
      <c r="D38" s="61">
        <v>42</v>
      </c>
      <c r="E38" s="62">
        <f t="shared" si="16"/>
        <v>-2.3255813953488372E-2</v>
      </c>
      <c r="F38" s="60">
        <v>14</v>
      </c>
      <c r="G38" s="60">
        <v>12</v>
      </c>
      <c r="H38" s="63">
        <f t="shared" si="17"/>
        <v>-0.14285714285714285</v>
      </c>
      <c r="I38" s="60">
        <v>12</v>
      </c>
      <c r="J38" s="60">
        <v>11</v>
      </c>
      <c r="K38" s="72">
        <f t="shared" si="22"/>
        <v>-8.3333333333333329E-2</v>
      </c>
      <c r="L38" s="64"/>
      <c r="M38" s="65">
        <v>43</v>
      </c>
      <c r="N38" s="65">
        <v>14</v>
      </c>
      <c r="O38" s="65">
        <v>14</v>
      </c>
      <c r="P38" s="66">
        <f t="shared" si="19"/>
        <v>0.97674418604651159</v>
      </c>
      <c r="Q38" s="66">
        <f t="shared" si="20"/>
        <v>0.8571428571428571</v>
      </c>
      <c r="R38" s="67">
        <f t="shared" si="21"/>
        <v>0.7857142857142857</v>
      </c>
    </row>
    <row r="39" spans="1:18" ht="15.75" thickBot="1" x14ac:dyDescent="0.3">
      <c r="A39" s="114" t="s">
        <v>21</v>
      </c>
      <c r="B39" s="69" t="s">
        <v>15</v>
      </c>
      <c r="C39" s="71">
        <v>82</v>
      </c>
      <c r="D39" s="71">
        <v>71</v>
      </c>
      <c r="E39" s="72">
        <f t="shared" si="16"/>
        <v>-0.13414634146341464</v>
      </c>
      <c r="F39" s="70">
        <v>59</v>
      </c>
      <c r="G39" s="70">
        <v>50</v>
      </c>
      <c r="H39" s="73">
        <f t="shared" si="17"/>
        <v>-0.15254237288135594</v>
      </c>
      <c r="I39" s="53">
        <v>40</v>
      </c>
      <c r="J39" s="53">
        <v>29</v>
      </c>
      <c r="K39" s="13">
        <f t="shared" si="22"/>
        <v>-0.27500000000000002</v>
      </c>
      <c r="L39" s="74"/>
      <c r="M39" s="75">
        <v>82</v>
      </c>
      <c r="N39" s="75">
        <v>56</v>
      </c>
      <c r="O39" s="75">
        <v>42</v>
      </c>
      <c r="P39" s="76">
        <f t="shared" si="19"/>
        <v>0.86585365853658536</v>
      </c>
      <c r="Q39" s="76">
        <f t="shared" si="20"/>
        <v>0.8928571428571429</v>
      </c>
      <c r="R39" s="77">
        <f t="shared" si="21"/>
        <v>0.69047619047619047</v>
      </c>
    </row>
    <row r="40" spans="1:18" ht="15.75" thickBot="1" x14ac:dyDescent="0.3">
      <c r="A40" s="114"/>
      <c r="B40" s="52" t="s">
        <v>16</v>
      </c>
      <c r="C40" s="19">
        <v>115</v>
      </c>
      <c r="D40" s="48">
        <v>113</v>
      </c>
      <c r="E40" s="13">
        <f t="shared" si="16"/>
        <v>-1.7391304347826087E-2</v>
      </c>
      <c r="F40" s="19">
        <v>81</v>
      </c>
      <c r="G40" s="19">
        <v>82</v>
      </c>
      <c r="H40" s="14">
        <f t="shared" si="17"/>
        <v>1.2345679012345678E-2</v>
      </c>
      <c r="I40" s="19">
        <v>52</v>
      </c>
      <c r="J40" s="19">
        <v>50</v>
      </c>
      <c r="K40" s="13">
        <f t="shared" si="22"/>
        <v>-3.8461538461538464E-2</v>
      </c>
      <c r="L40" s="57"/>
      <c r="M40" s="50">
        <v>120</v>
      </c>
      <c r="N40" s="50">
        <v>84</v>
      </c>
      <c r="O40" s="50">
        <v>60</v>
      </c>
      <c r="P40" s="17">
        <f t="shared" si="19"/>
        <v>0.94166666666666665</v>
      </c>
      <c r="Q40" s="17">
        <f t="shared" si="20"/>
        <v>0.97619047619047616</v>
      </c>
      <c r="R40" s="18">
        <f t="shared" si="21"/>
        <v>0.83333333333333337</v>
      </c>
    </row>
    <row r="41" spans="1:18" ht="15.75" thickBot="1" x14ac:dyDescent="0.3">
      <c r="A41" s="115"/>
      <c r="B41" s="59" t="s">
        <v>17</v>
      </c>
      <c r="C41" s="60">
        <v>63</v>
      </c>
      <c r="D41" s="61">
        <v>80</v>
      </c>
      <c r="E41" s="62">
        <f t="shared" si="16"/>
        <v>0.26984126984126983</v>
      </c>
      <c r="F41" s="60">
        <v>43</v>
      </c>
      <c r="G41" s="60">
        <v>50</v>
      </c>
      <c r="H41" s="63">
        <f t="shared" si="17"/>
        <v>0.16279069767441862</v>
      </c>
      <c r="I41" s="60">
        <v>31</v>
      </c>
      <c r="J41" s="60">
        <v>37</v>
      </c>
      <c r="K41" s="62">
        <f t="shared" si="22"/>
        <v>0.19354838709677419</v>
      </c>
      <c r="L41" s="64"/>
      <c r="M41" s="65">
        <v>66</v>
      </c>
      <c r="N41" s="65">
        <v>43</v>
      </c>
      <c r="O41" s="65">
        <v>39</v>
      </c>
      <c r="P41" s="66">
        <f t="shared" si="19"/>
        <v>1.2121212121212122</v>
      </c>
      <c r="Q41" s="66">
        <f t="shared" si="20"/>
        <v>1.1627906976744187</v>
      </c>
      <c r="R41" s="67">
        <f t="shared" si="21"/>
        <v>0.94871794871794868</v>
      </c>
    </row>
    <row r="42" spans="1:18" ht="15.75" thickBot="1" x14ac:dyDescent="0.3">
      <c r="A42" s="114" t="s">
        <v>22</v>
      </c>
      <c r="B42" s="69" t="s">
        <v>15</v>
      </c>
      <c r="C42" s="71">
        <v>15</v>
      </c>
      <c r="D42" s="71">
        <v>16</v>
      </c>
      <c r="E42" s="72">
        <f t="shared" si="16"/>
        <v>6.6666666666666666E-2</v>
      </c>
      <c r="F42" s="70">
        <v>14</v>
      </c>
      <c r="G42" s="70">
        <v>12</v>
      </c>
      <c r="H42" s="72">
        <f t="shared" si="17"/>
        <v>-0.14285714285714285</v>
      </c>
      <c r="I42" s="53">
        <v>8</v>
      </c>
      <c r="J42" s="53">
        <v>1</v>
      </c>
      <c r="K42" s="72">
        <f t="shared" si="22"/>
        <v>-0.875</v>
      </c>
      <c r="L42" s="74"/>
      <c r="M42" s="75">
        <v>17</v>
      </c>
      <c r="N42" s="75">
        <v>15</v>
      </c>
      <c r="O42" s="75">
        <v>10</v>
      </c>
      <c r="P42" s="76">
        <f t="shared" si="19"/>
        <v>0.94117647058823528</v>
      </c>
      <c r="Q42" s="76">
        <f t="shared" si="20"/>
        <v>0.8</v>
      </c>
      <c r="R42" s="77">
        <f t="shared" si="21"/>
        <v>0.1</v>
      </c>
    </row>
    <row r="43" spans="1:18" ht="15.75" thickBot="1" x14ac:dyDescent="0.3">
      <c r="A43" s="114"/>
      <c r="B43" s="52" t="s">
        <v>16</v>
      </c>
      <c r="C43" s="48">
        <v>28</v>
      </c>
      <c r="D43" s="48">
        <v>26</v>
      </c>
      <c r="E43" s="13">
        <f t="shared" si="16"/>
        <v>-7.1428571428571425E-2</v>
      </c>
      <c r="F43" s="19">
        <v>24</v>
      </c>
      <c r="G43" s="19">
        <v>20</v>
      </c>
      <c r="H43" s="14">
        <f t="shared" si="17"/>
        <v>-0.16666666666666666</v>
      </c>
      <c r="I43" s="19">
        <v>14</v>
      </c>
      <c r="J43" s="19">
        <v>6</v>
      </c>
      <c r="K43" s="13">
        <f t="shared" si="22"/>
        <v>-0.5714285714285714</v>
      </c>
      <c r="L43" s="57"/>
      <c r="M43" s="50">
        <v>30</v>
      </c>
      <c r="N43" s="50">
        <v>25</v>
      </c>
      <c r="O43" s="50">
        <v>17</v>
      </c>
      <c r="P43" s="17">
        <f t="shared" si="19"/>
        <v>0.8666666666666667</v>
      </c>
      <c r="Q43" s="17">
        <f t="shared" si="20"/>
        <v>0.8</v>
      </c>
      <c r="R43" s="18">
        <f t="shared" si="21"/>
        <v>0.35294117647058826</v>
      </c>
    </row>
    <row r="44" spans="1:18" ht="15.75" thickBot="1" x14ac:dyDescent="0.3">
      <c r="A44" s="115"/>
      <c r="B44" s="59" t="s">
        <v>17</v>
      </c>
      <c r="C44" s="60">
        <v>62</v>
      </c>
      <c r="D44" s="61">
        <v>55</v>
      </c>
      <c r="E44" s="62">
        <f t="shared" si="16"/>
        <v>-0.11290322580645161</v>
      </c>
      <c r="F44" s="60">
        <v>17</v>
      </c>
      <c r="G44" s="60">
        <v>17</v>
      </c>
      <c r="H44" s="63">
        <f t="shared" si="17"/>
        <v>0</v>
      </c>
      <c r="I44" s="60">
        <v>6</v>
      </c>
      <c r="J44" s="60">
        <v>9</v>
      </c>
      <c r="K44" s="72">
        <f t="shared" si="22"/>
        <v>0.5</v>
      </c>
      <c r="L44" s="64"/>
      <c r="M44" s="65">
        <v>62</v>
      </c>
      <c r="N44" s="65">
        <v>18</v>
      </c>
      <c r="O44" s="65">
        <v>18</v>
      </c>
      <c r="P44" s="66">
        <f t="shared" si="19"/>
        <v>0.88709677419354838</v>
      </c>
      <c r="Q44" s="66">
        <f t="shared" si="20"/>
        <v>0.94444444444444442</v>
      </c>
      <c r="R44" s="67">
        <f t="shared" si="21"/>
        <v>0.5</v>
      </c>
    </row>
    <row r="45" spans="1:18" ht="15.75" thickBot="1" x14ac:dyDescent="0.3">
      <c r="A45" s="114" t="s">
        <v>23</v>
      </c>
      <c r="B45" s="69" t="s">
        <v>15</v>
      </c>
      <c r="C45" s="71">
        <v>116</v>
      </c>
      <c r="D45" s="71">
        <v>149</v>
      </c>
      <c r="E45" s="72">
        <f t="shared" si="16"/>
        <v>0.28448275862068967</v>
      </c>
      <c r="F45" s="70">
        <v>81</v>
      </c>
      <c r="G45" s="70">
        <v>108</v>
      </c>
      <c r="H45" s="73">
        <f t="shared" si="17"/>
        <v>0.33333333333333331</v>
      </c>
      <c r="I45" s="53">
        <v>45</v>
      </c>
      <c r="J45" s="53">
        <v>58</v>
      </c>
      <c r="K45" s="72">
        <f t="shared" si="22"/>
        <v>0.28888888888888886</v>
      </c>
      <c r="L45" s="74"/>
      <c r="M45" s="75">
        <v>120</v>
      </c>
      <c r="N45" s="75">
        <v>75</v>
      </c>
      <c r="O45" s="75">
        <v>53</v>
      </c>
      <c r="P45" s="76">
        <f t="shared" si="19"/>
        <v>1.2416666666666667</v>
      </c>
      <c r="Q45" s="76">
        <f t="shared" si="20"/>
        <v>1.44</v>
      </c>
      <c r="R45" s="77">
        <f t="shared" si="21"/>
        <v>1.0943396226415094</v>
      </c>
    </row>
    <row r="46" spans="1:18" ht="15.75" thickBot="1" x14ac:dyDescent="0.3">
      <c r="A46" s="114"/>
      <c r="B46" s="52" t="s">
        <v>16</v>
      </c>
      <c r="C46" s="48">
        <v>215</v>
      </c>
      <c r="D46" s="48">
        <v>286</v>
      </c>
      <c r="E46" s="13">
        <f t="shared" si="16"/>
        <v>0.33023255813953489</v>
      </c>
      <c r="F46" s="19">
        <v>159</v>
      </c>
      <c r="G46" s="19">
        <v>217</v>
      </c>
      <c r="H46" s="14">
        <f t="shared" si="17"/>
        <v>0.36477987421383645</v>
      </c>
      <c r="I46" s="19">
        <v>93</v>
      </c>
      <c r="J46" s="19">
        <v>130</v>
      </c>
      <c r="K46" s="13">
        <f t="shared" si="22"/>
        <v>0.39784946236559138</v>
      </c>
      <c r="L46" s="57"/>
      <c r="M46" s="50">
        <v>256</v>
      </c>
      <c r="N46" s="50">
        <v>187</v>
      </c>
      <c r="O46" s="50">
        <v>131</v>
      </c>
      <c r="P46" s="17">
        <f t="shared" si="19"/>
        <v>1.1171875</v>
      </c>
      <c r="Q46" s="17">
        <f t="shared" si="20"/>
        <v>1.160427807486631</v>
      </c>
      <c r="R46" s="18">
        <f t="shared" si="21"/>
        <v>0.99236641221374045</v>
      </c>
    </row>
    <row r="47" spans="1:18" ht="15.75" thickBot="1" x14ac:dyDescent="0.3">
      <c r="A47" s="115"/>
      <c r="B47" s="59" t="s">
        <v>17</v>
      </c>
      <c r="C47" s="60">
        <v>70</v>
      </c>
      <c r="D47" s="61">
        <v>81</v>
      </c>
      <c r="E47" s="62">
        <f t="shared" si="16"/>
        <v>0.15714285714285714</v>
      </c>
      <c r="F47" s="60">
        <v>41</v>
      </c>
      <c r="G47" s="60">
        <v>49</v>
      </c>
      <c r="H47" s="63">
        <f t="shared" si="17"/>
        <v>0.1951219512195122</v>
      </c>
      <c r="I47" s="60">
        <v>28</v>
      </c>
      <c r="J47" s="60">
        <v>30</v>
      </c>
      <c r="K47" s="62">
        <f t="shared" si="22"/>
        <v>7.1428571428571425E-2</v>
      </c>
      <c r="L47" s="64"/>
      <c r="M47" s="65">
        <v>73</v>
      </c>
      <c r="N47" s="65">
        <v>45</v>
      </c>
      <c r="O47" s="65">
        <v>34</v>
      </c>
      <c r="P47" s="66">
        <f t="shared" si="19"/>
        <v>1.1095890410958904</v>
      </c>
      <c r="Q47" s="66">
        <f t="shared" si="20"/>
        <v>1.0888888888888888</v>
      </c>
      <c r="R47" s="67">
        <f t="shared" si="21"/>
        <v>0.88235294117647056</v>
      </c>
    </row>
    <row r="48" spans="1:18" ht="15.75" thickBot="1" x14ac:dyDescent="0.3">
      <c r="A48" s="114" t="s">
        <v>32</v>
      </c>
      <c r="B48" s="69" t="s">
        <v>15</v>
      </c>
      <c r="C48" s="71">
        <v>11</v>
      </c>
      <c r="D48" s="71">
        <v>9</v>
      </c>
      <c r="E48" s="72">
        <f t="shared" si="16"/>
        <v>-0.18181818181818182</v>
      </c>
      <c r="F48" s="70">
        <v>10</v>
      </c>
      <c r="G48" s="70">
        <v>9</v>
      </c>
      <c r="H48" s="73">
        <f t="shared" si="17"/>
        <v>-0.1</v>
      </c>
      <c r="I48" s="53">
        <v>6</v>
      </c>
      <c r="J48" s="53">
        <v>4</v>
      </c>
      <c r="K48" s="72">
        <f t="shared" si="22"/>
        <v>-0.33333333333333331</v>
      </c>
      <c r="L48" s="74"/>
      <c r="M48" s="75">
        <v>10</v>
      </c>
      <c r="N48" s="75">
        <v>9</v>
      </c>
      <c r="O48" s="75">
        <v>6</v>
      </c>
      <c r="P48" s="76">
        <f t="shared" si="19"/>
        <v>0.9</v>
      </c>
      <c r="Q48" s="76">
        <f t="shared" si="20"/>
        <v>1</v>
      </c>
      <c r="R48" s="77">
        <v>0</v>
      </c>
    </row>
    <row r="49" spans="1:18" ht="15.75" thickBot="1" x14ac:dyDescent="0.3">
      <c r="A49" s="114"/>
      <c r="B49" s="52" t="s">
        <v>16</v>
      </c>
      <c r="C49" s="19">
        <v>16</v>
      </c>
      <c r="D49" s="48">
        <v>18</v>
      </c>
      <c r="E49" s="13">
        <f t="shared" si="16"/>
        <v>0.125</v>
      </c>
      <c r="F49" s="19">
        <v>14</v>
      </c>
      <c r="G49" s="19">
        <v>14</v>
      </c>
      <c r="H49" s="14">
        <f t="shared" si="17"/>
        <v>0</v>
      </c>
      <c r="I49" s="19">
        <v>8</v>
      </c>
      <c r="J49" s="19">
        <v>7</v>
      </c>
      <c r="K49" s="13">
        <f t="shared" si="22"/>
        <v>-0.125</v>
      </c>
      <c r="L49" s="57"/>
      <c r="M49" s="50">
        <v>17</v>
      </c>
      <c r="N49" s="50">
        <v>14</v>
      </c>
      <c r="O49" s="50">
        <v>10</v>
      </c>
      <c r="P49" s="17">
        <f t="shared" si="19"/>
        <v>1.0588235294117647</v>
      </c>
      <c r="Q49" s="17">
        <f t="shared" si="20"/>
        <v>1</v>
      </c>
      <c r="R49" s="18">
        <f t="shared" si="21"/>
        <v>0.7</v>
      </c>
    </row>
    <row r="50" spans="1:18" ht="15.75" thickBot="1" x14ac:dyDescent="0.3">
      <c r="A50" s="115"/>
      <c r="B50" s="59" t="s">
        <v>17</v>
      </c>
      <c r="C50" s="60">
        <v>21</v>
      </c>
      <c r="D50" s="61">
        <v>20</v>
      </c>
      <c r="E50" s="62">
        <f t="shared" si="16"/>
        <v>-4.7619047619047616E-2</v>
      </c>
      <c r="F50" s="60">
        <v>7</v>
      </c>
      <c r="G50" s="60">
        <v>10</v>
      </c>
      <c r="H50" s="63">
        <f>(G50-F50)/F50</f>
        <v>0.42857142857142855</v>
      </c>
      <c r="I50" s="60">
        <v>5</v>
      </c>
      <c r="J50" s="60">
        <v>2</v>
      </c>
      <c r="K50" s="72">
        <f t="shared" si="22"/>
        <v>-0.6</v>
      </c>
      <c r="L50" s="64"/>
      <c r="M50" s="65">
        <v>21</v>
      </c>
      <c r="N50" s="65">
        <v>8</v>
      </c>
      <c r="O50" s="65">
        <v>7</v>
      </c>
      <c r="P50" s="66">
        <f t="shared" si="19"/>
        <v>0.95238095238095233</v>
      </c>
      <c r="Q50" s="66">
        <f t="shared" si="20"/>
        <v>1.25</v>
      </c>
      <c r="R50" s="67">
        <f t="shared" si="21"/>
        <v>0.2857142857142857</v>
      </c>
    </row>
    <row r="51" spans="1:18" ht="15.75" thickBot="1" x14ac:dyDescent="0.3">
      <c r="A51" s="115" t="s">
        <v>24</v>
      </c>
      <c r="B51" s="69" t="s">
        <v>15</v>
      </c>
      <c r="C51" s="70">
        <v>391</v>
      </c>
      <c r="D51" s="71">
        <v>417</v>
      </c>
      <c r="E51" s="72">
        <f>(D51-C51)/C51</f>
        <v>6.6496163682864456E-2</v>
      </c>
      <c r="F51" s="70">
        <v>357</v>
      </c>
      <c r="G51" s="70">
        <v>377</v>
      </c>
      <c r="H51" s="73">
        <f t="shared" si="17"/>
        <v>5.6022408963585436E-2</v>
      </c>
      <c r="I51" s="53">
        <v>140</v>
      </c>
      <c r="J51" s="53">
        <v>156</v>
      </c>
      <c r="K51" s="72">
        <f t="shared" si="22"/>
        <v>0.11428571428571428</v>
      </c>
      <c r="L51" s="74"/>
      <c r="M51" s="75">
        <v>483</v>
      </c>
      <c r="N51" s="75">
        <v>426</v>
      </c>
      <c r="O51" s="75">
        <v>222</v>
      </c>
      <c r="P51" s="76">
        <f>D51/M51</f>
        <v>0.86335403726708071</v>
      </c>
      <c r="Q51" s="76">
        <f t="shared" si="20"/>
        <v>0.88497652582159625</v>
      </c>
      <c r="R51" s="77">
        <f t="shared" si="21"/>
        <v>0.70270270270270274</v>
      </c>
    </row>
    <row r="52" spans="1:18" ht="15.75" thickBot="1" x14ac:dyDescent="0.3">
      <c r="A52" s="115"/>
      <c r="B52" s="59" t="s">
        <v>16</v>
      </c>
      <c r="C52" s="60">
        <v>829</v>
      </c>
      <c r="D52" s="61">
        <v>751</v>
      </c>
      <c r="E52" s="62">
        <f>(D52-C52)/C52</f>
        <v>-9.4089264173703252E-2</v>
      </c>
      <c r="F52" s="60">
        <v>760</v>
      </c>
      <c r="G52" s="60">
        <v>671</v>
      </c>
      <c r="H52" s="63">
        <f t="shared" si="17"/>
        <v>-0.11710526315789474</v>
      </c>
      <c r="I52" s="60">
        <v>340</v>
      </c>
      <c r="J52" s="60">
        <v>287</v>
      </c>
      <c r="K52" s="62">
        <f t="shared" si="22"/>
        <v>-0.15588235294117647</v>
      </c>
      <c r="L52" s="64"/>
      <c r="M52" s="65">
        <v>1149</v>
      </c>
      <c r="N52" s="65">
        <v>1033</v>
      </c>
      <c r="O52" s="65">
        <v>587</v>
      </c>
      <c r="P52" s="66">
        <f>D52/M52</f>
        <v>0.65361183637946041</v>
      </c>
      <c r="Q52" s="66">
        <f t="shared" si="20"/>
        <v>0.64956437560503388</v>
      </c>
      <c r="R52" s="67">
        <f t="shared" si="21"/>
        <v>0.48892674616695059</v>
      </c>
    </row>
    <row r="53" spans="1:18" ht="15.75" thickBot="1" x14ac:dyDescent="0.3">
      <c r="A53" s="114" t="s">
        <v>25</v>
      </c>
      <c r="B53" s="69" t="s">
        <v>15</v>
      </c>
      <c r="C53" s="70">
        <v>3</v>
      </c>
      <c r="D53" s="78">
        <v>12</v>
      </c>
      <c r="E53" s="72">
        <f t="shared" si="16"/>
        <v>3</v>
      </c>
      <c r="F53" s="70">
        <v>3</v>
      </c>
      <c r="G53" s="78">
        <v>6</v>
      </c>
      <c r="H53" s="72">
        <f>(G53-F53)/F53</f>
        <v>1</v>
      </c>
      <c r="I53" s="53">
        <v>1</v>
      </c>
      <c r="J53" s="20">
        <v>1</v>
      </c>
      <c r="K53" s="72">
        <f t="shared" si="22"/>
        <v>0</v>
      </c>
      <c r="L53" s="74"/>
      <c r="M53" s="75">
        <v>4</v>
      </c>
      <c r="N53" s="75">
        <v>3</v>
      </c>
      <c r="O53" s="75">
        <v>2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115"/>
      <c r="B54" s="52" t="s">
        <v>16</v>
      </c>
      <c r="C54" s="19">
        <v>25</v>
      </c>
      <c r="D54" s="48">
        <v>31</v>
      </c>
      <c r="E54" s="13">
        <f t="shared" si="16"/>
        <v>0.24</v>
      </c>
      <c r="F54" s="19">
        <v>18</v>
      </c>
      <c r="G54" s="19">
        <v>15</v>
      </c>
      <c r="H54" s="56">
        <f>(G54-F54)/F54</f>
        <v>-0.16666666666666666</v>
      </c>
      <c r="I54" s="19">
        <v>6</v>
      </c>
      <c r="J54" s="19">
        <v>6</v>
      </c>
      <c r="K54" s="13">
        <f t="shared" si="22"/>
        <v>0</v>
      </c>
      <c r="L54" s="57"/>
      <c r="M54" s="50">
        <v>31</v>
      </c>
      <c r="N54" s="50">
        <v>25</v>
      </c>
      <c r="O54" s="50">
        <v>21</v>
      </c>
      <c r="P54" s="17">
        <f t="shared" si="19"/>
        <v>1</v>
      </c>
      <c r="Q54" s="17">
        <f t="shared" si="20"/>
        <v>0.6</v>
      </c>
      <c r="R54" s="18">
        <f t="shared" si="21"/>
        <v>0.2857142857142857</v>
      </c>
    </row>
    <row r="55" spans="1:18" ht="15.75" thickBot="1" x14ac:dyDescent="0.3">
      <c r="A55" s="115"/>
      <c r="B55" s="59" t="s">
        <v>17</v>
      </c>
      <c r="C55" s="60">
        <v>7</v>
      </c>
      <c r="D55" s="61">
        <v>11</v>
      </c>
      <c r="E55" s="62">
        <f t="shared" si="16"/>
        <v>0.5714285714285714</v>
      </c>
      <c r="F55" s="60">
        <v>4</v>
      </c>
      <c r="G55" s="60">
        <v>8</v>
      </c>
      <c r="H55" s="63">
        <f>(G55-F55)/F55</f>
        <v>1</v>
      </c>
      <c r="I55" s="60">
        <v>3</v>
      </c>
      <c r="J55" s="60">
        <v>5</v>
      </c>
      <c r="K55" s="72">
        <f t="shared" si="22"/>
        <v>0.66666666666666663</v>
      </c>
      <c r="L55" s="64"/>
      <c r="M55" s="65">
        <v>7</v>
      </c>
      <c r="N55" s="65">
        <v>4</v>
      </c>
      <c r="O55" s="65">
        <v>3</v>
      </c>
      <c r="P55" s="66">
        <f t="shared" si="19"/>
        <v>1.5714285714285714</v>
      </c>
      <c r="Q55" s="66">
        <f t="shared" si="20"/>
        <v>2</v>
      </c>
      <c r="R55" s="67">
        <f t="shared" si="21"/>
        <v>1.6666666666666667</v>
      </c>
    </row>
    <row r="56" spans="1:18" ht="15.75" thickBot="1" x14ac:dyDescent="0.3">
      <c r="A56" s="115" t="s">
        <v>26</v>
      </c>
      <c r="B56" s="69" t="s">
        <v>15</v>
      </c>
      <c r="C56" s="70">
        <v>4</v>
      </c>
      <c r="D56" s="71">
        <v>3</v>
      </c>
      <c r="E56" s="72">
        <f t="shared" si="16"/>
        <v>-0.25</v>
      </c>
      <c r="F56" s="70">
        <v>3</v>
      </c>
      <c r="G56" s="70">
        <v>1</v>
      </c>
      <c r="H56" s="72">
        <f>(G56-F56)/F56</f>
        <v>-0.66666666666666663</v>
      </c>
      <c r="I56" s="53">
        <v>2</v>
      </c>
      <c r="J56" s="53">
        <v>0</v>
      </c>
      <c r="K56" s="72">
        <f t="shared" si="22"/>
        <v>-1</v>
      </c>
      <c r="L56" s="79"/>
      <c r="M56" s="75">
        <v>24</v>
      </c>
      <c r="N56" s="75">
        <v>23</v>
      </c>
      <c r="O56" s="75">
        <v>9</v>
      </c>
      <c r="P56" s="76">
        <f t="shared" si="19"/>
        <v>0.125</v>
      </c>
      <c r="Q56" s="76">
        <f t="shared" si="20"/>
        <v>4.3478260869565216E-2</v>
      </c>
      <c r="R56" s="77">
        <f t="shared" si="21"/>
        <v>0</v>
      </c>
    </row>
    <row r="57" spans="1:18" ht="15.75" thickBot="1" x14ac:dyDescent="0.3">
      <c r="A57" s="115"/>
      <c r="B57" s="59" t="s">
        <v>16</v>
      </c>
      <c r="C57" s="60">
        <v>11</v>
      </c>
      <c r="D57" s="61">
        <v>9</v>
      </c>
      <c r="E57" s="62">
        <f t="shared" si="16"/>
        <v>-0.18181818181818182</v>
      </c>
      <c r="F57" s="60">
        <v>9</v>
      </c>
      <c r="G57" s="60">
        <v>7</v>
      </c>
      <c r="H57" s="62">
        <f t="shared" ref="H57:H65" si="23">(G57-F57)/F57</f>
        <v>-0.22222222222222221</v>
      </c>
      <c r="I57" s="60">
        <v>6</v>
      </c>
      <c r="J57" s="60">
        <v>3</v>
      </c>
      <c r="K57" s="62">
        <f t="shared" si="22"/>
        <v>-0.5</v>
      </c>
      <c r="L57" s="80"/>
      <c r="M57" s="65">
        <v>41</v>
      </c>
      <c r="N57" s="65">
        <v>39</v>
      </c>
      <c r="O57" s="65">
        <v>21</v>
      </c>
      <c r="P57" s="66">
        <f t="shared" si="19"/>
        <v>0.21951219512195122</v>
      </c>
      <c r="Q57" s="66">
        <f t="shared" si="20"/>
        <v>0.17948717948717949</v>
      </c>
      <c r="R57" s="67">
        <f t="shared" si="21"/>
        <v>0.14285714285714285</v>
      </c>
    </row>
    <row r="58" spans="1:18" ht="15.75" thickBot="1" x14ac:dyDescent="0.3">
      <c r="A58" s="115" t="s">
        <v>27</v>
      </c>
      <c r="B58" s="69" t="s">
        <v>15</v>
      </c>
      <c r="C58" s="70">
        <v>1</v>
      </c>
      <c r="D58" s="71">
        <v>0</v>
      </c>
      <c r="E58" s="72">
        <f t="shared" si="16"/>
        <v>-1</v>
      </c>
      <c r="F58" s="70">
        <v>1</v>
      </c>
      <c r="G58" s="70">
        <v>0</v>
      </c>
      <c r="H58" s="72">
        <f t="shared" si="23"/>
        <v>-1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1</v>
      </c>
      <c r="O58" s="75">
        <v>0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115"/>
      <c r="B59" s="59" t="s">
        <v>16</v>
      </c>
      <c r="C59" s="60">
        <v>4</v>
      </c>
      <c r="D59" s="61">
        <v>0</v>
      </c>
      <c r="E59" s="62">
        <f t="shared" si="16"/>
        <v>-1</v>
      </c>
      <c r="F59" s="60">
        <v>3</v>
      </c>
      <c r="G59" s="60">
        <v>0</v>
      </c>
      <c r="H59" s="62">
        <f t="shared" si="23"/>
        <v>-1</v>
      </c>
      <c r="I59" s="60">
        <v>1</v>
      </c>
      <c r="J59" s="60">
        <v>0</v>
      </c>
      <c r="K59" s="72">
        <f t="shared" si="22"/>
        <v>-1</v>
      </c>
      <c r="L59" s="80"/>
      <c r="M59" s="65">
        <v>7</v>
      </c>
      <c r="N59" s="65">
        <v>5</v>
      </c>
      <c r="O59" s="65">
        <v>3</v>
      </c>
      <c r="P59" s="66">
        <f t="shared" si="19"/>
        <v>0</v>
      </c>
      <c r="Q59" s="66">
        <f t="shared" si="20"/>
        <v>0</v>
      </c>
      <c r="R59" s="67">
        <f t="shared" si="21"/>
        <v>0</v>
      </c>
    </row>
    <row r="60" spans="1:18" ht="15.75" thickBot="1" x14ac:dyDescent="0.3">
      <c r="A60" s="115" t="s">
        <v>49</v>
      </c>
      <c r="B60" s="69" t="s">
        <v>15</v>
      </c>
      <c r="C60" s="70">
        <v>35</v>
      </c>
      <c r="D60" s="71">
        <v>29</v>
      </c>
      <c r="E60" s="72">
        <f>(D60-C60)/C60</f>
        <v>-0.17142857142857143</v>
      </c>
      <c r="F60" s="70">
        <v>33</v>
      </c>
      <c r="G60" s="70">
        <v>25</v>
      </c>
      <c r="H60" s="73">
        <f t="shared" si="23"/>
        <v>-0.24242424242424243</v>
      </c>
      <c r="I60" s="53">
        <v>16</v>
      </c>
      <c r="J60" s="53">
        <v>6</v>
      </c>
      <c r="K60" s="72">
        <f t="shared" si="22"/>
        <v>-0.625</v>
      </c>
      <c r="L60" s="79"/>
      <c r="M60" s="75">
        <v>52</v>
      </c>
      <c r="N60" s="75">
        <v>48</v>
      </c>
      <c r="O60" s="75">
        <v>36</v>
      </c>
      <c r="P60" s="76">
        <f>D60/M60</f>
        <v>0.55769230769230771</v>
      </c>
      <c r="Q60" s="76">
        <f t="shared" si="20"/>
        <v>0.52083333333333337</v>
      </c>
      <c r="R60" s="77">
        <f t="shared" si="21"/>
        <v>0.16666666666666666</v>
      </c>
    </row>
    <row r="61" spans="1:18" ht="15.75" thickBot="1" x14ac:dyDescent="0.3">
      <c r="A61" s="115"/>
      <c r="B61" s="59" t="s">
        <v>16</v>
      </c>
      <c r="C61" s="60">
        <v>72</v>
      </c>
      <c r="D61" s="61">
        <v>66</v>
      </c>
      <c r="E61" s="62">
        <f>(D61-C61)/C61</f>
        <v>-8.3333333333333329E-2</v>
      </c>
      <c r="F61" s="60">
        <v>69</v>
      </c>
      <c r="G61" s="60">
        <v>59</v>
      </c>
      <c r="H61" s="63">
        <f t="shared" si="23"/>
        <v>-0.14492753623188406</v>
      </c>
      <c r="I61" s="60">
        <v>33</v>
      </c>
      <c r="J61" s="60">
        <v>20</v>
      </c>
      <c r="K61" s="62">
        <f t="shared" si="22"/>
        <v>-0.39393939393939392</v>
      </c>
      <c r="L61" s="80"/>
      <c r="M61" s="65">
        <v>112</v>
      </c>
      <c r="N61" s="65">
        <v>107</v>
      </c>
      <c r="O61" s="65">
        <v>78</v>
      </c>
      <c r="P61" s="66">
        <f>D61/M61</f>
        <v>0.5892857142857143</v>
      </c>
      <c r="Q61" s="66">
        <f t="shared" si="20"/>
        <v>0.55140186915887845</v>
      </c>
      <c r="R61" s="67">
        <f t="shared" si="21"/>
        <v>0.25641025641025639</v>
      </c>
    </row>
    <row r="62" spans="1:18" ht="15.75" thickBot="1" x14ac:dyDescent="0.3">
      <c r="A62" s="115" t="s">
        <v>28</v>
      </c>
      <c r="B62" s="69" t="s">
        <v>15</v>
      </c>
      <c r="C62" s="70">
        <v>27</v>
      </c>
      <c r="D62" s="71">
        <v>47</v>
      </c>
      <c r="E62" s="72">
        <f t="shared" si="16"/>
        <v>0.7407407407407407</v>
      </c>
      <c r="F62" s="70">
        <v>22</v>
      </c>
      <c r="G62" s="70">
        <v>40</v>
      </c>
      <c r="H62" s="73">
        <f t="shared" si="23"/>
        <v>0.81818181818181823</v>
      </c>
      <c r="I62" s="53">
        <v>6</v>
      </c>
      <c r="J62" s="53">
        <v>21</v>
      </c>
      <c r="K62" s="72">
        <f t="shared" si="22"/>
        <v>2.5</v>
      </c>
      <c r="L62" s="79"/>
      <c r="M62" s="75">
        <v>34</v>
      </c>
      <c r="N62" s="75">
        <v>28</v>
      </c>
      <c r="O62" s="75">
        <v>18</v>
      </c>
      <c r="P62" s="76">
        <f t="shared" si="19"/>
        <v>1.3823529411764706</v>
      </c>
      <c r="Q62" s="76">
        <f t="shared" si="20"/>
        <v>1.4285714285714286</v>
      </c>
      <c r="R62" s="77">
        <f t="shared" si="21"/>
        <v>1.1666666666666667</v>
      </c>
    </row>
    <row r="63" spans="1:18" ht="15.75" thickBot="1" x14ac:dyDescent="0.3">
      <c r="A63" s="115"/>
      <c r="B63" s="59" t="s">
        <v>16</v>
      </c>
      <c r="C63" s="60">
        <v>39</v>
      </c>
      <c r="D63" s="61">
        <v>70</v>
      </c>
      <c r="E63" s="62">
        <f t="shared" si="16"/>
        <v>0.79487179487179482</v>
      </c>
      <c r="F63" s="60">
        <v>32</v>
      </c>
      <c r="G63" s="60">
        <v>61</v>
      </c>
      <c r="H63" s="63">
        <f t="shared" si="23"/>
        <v>0.90625</v>
      </c>
      <c r="I63" s="60">
        <v>10</v>
      </c>
      <c r="J63" s="60">
        <v>27</v>
      </c>
      <c r="K63" s="62">
        <f t="shared" si="22"/>
        <v>1.7</v>
      </c>
      <c r="L63" s="80"/>
      <c r="M63" s="65">
        <v>54</v>
      </c>
      <c r="N63" s="65">
        <v>46</v>
      </c>
      <c r="O63" s="65">
        <v>32</v>
      </c>
      <c r="P63" s="66">
        <f t="shared" si="19"/>
        <v>1.2962962962962963</v>
      </c>
      <c r="Q63" s="66">
        <f t="shared" si="20"/>
        <v>1.326086956521739</v>
      </c>
      <c r="R63" s="67">
        <f t="shared" si="21"/>
        <v>0.84375</v>
      </c>
    </row>
    <row r="64" spans="1:18" ht="15.75" thickBot="1" x14ac:dyDescent="0.3">
      <c r="A64" s="115" t="s">
        <v>29</v>
      </c>
      <c r="B64" s="69" t="s">
        <v>15</v>
      </c>
      <c r="C64" s="70">
        <v>3</v>
      </c>
      <c r="D64" s="71">
        <v>3</v>
      </c>
      <c r="E64" s="72">
        <f t="shared" si="16"/>
        <v>0</v>
      </c>
      <c r="F64" s="70">
        <v>3</v>
      </c>
      <c r="G64" s="70">
        <v>3</v>
      </c>
      <c r="H64" s="73">
        <f t="shared" si="23"/>
        <v>0</v>
      </c>
      <c r="I64" s="53">
        <v>1</v>
      </c>
      <c r="J64" s="53">
        <v>2</v>
      </c>
      <c r="K64" s="72">
        <f t="shared" si="22"/>
        <v>1</v>
      </c>
      <c r="L64" s="79"/>
      <c r="M64" s="75">
        <v>3</v>
      </c>
      <c r="N64" s="75">
        <v>2</v>
      </c>
      <c r="O64" s="75">
        <v>1</v>
      </c>
      <c r="P64" s="76">
        <f t="shared" si="19"/>
        <v>1</v>
      </c>
      <c r="Q64" s="76">
        <f t="shared" si="20"/>
        <v>1.5</v>
      </c>
      <c r="R64" s="77">
        <f t="shared" si="21"/>
        <v>2</v>
      </c>
    </row>
    <row r="65" spans="1:18" ht="15.75" thickBot="1" x14ac:dyDescent="0.3">
      <c r="A65" s="121"/>
      <c r="B65" s="59" t="s">
        <v>16</v>
      </c>
      <c r="C65" s="60">
        <v>8</v>
      </c>
      <c r="D65" s="61">
        <v>10</v>
      </c>
      <c r="E65" s="62">
        <f t="shared" si="16"/>
        <v>0.25</v>
      </c>
      <c r="F65" s="60">
        <v>5</v>
      </c>
      <c r="G65" s="60">
        <v>9</v>
      </c>
      <c r="H65" s="63">
        <f t="shared" si="23"/>
        <v>0.8</v>
      </c>
      <c r="I65" s="60">
        <v>3</v>
      </c>
      <c r="J65" s="60">
        <v>3</v>
      </c>
      <c r="K65" s="72">
        <f t="shared" si="22"/>
        <v>0</v>
      </c>
      <c r="L65" s="80"/>
      <c r="M65" s="65">
        <v>11</v>
      </c>
      <c r="N65" s="65">
        <v>6</v>
      </c>
      <c r="O65" s="65">
        <v>5</v>
      </c>
      <c r="P65" s="66">
        <f t="shared" si="19"/>
        <v>0.90909090909090906</v>
      </c>
      <c r="Q65" s="66">
        <f t="shared" si="20"/>
        <v>1.5</v>
      </c>
      <c r="R65" s="67">
        <f t="shared" si="21"/>
        <v>0.6</v>
      </c>
    </row>
    <row r="66" spans="1:18" x14ac:dyDescent="0.25">
      <c r="A66" s="81" t="s">
        <v>30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1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.75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5.75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5.75" x14ac:dyDescent="0.25">
      <c r="A4" s="103" t="s">
        <v>141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04" t="s">
        <v>2</v>
      </c>
      <c r="B6" s="105"/>
      <c r="C6" s="7" t="s">
        <v>142</v>
      </c>
      <c r="D6" s="8" t="s">
        <v>143</v>
      </c>
      <c r="E6" s="7" t="s">
        <v>34</v>
      </c>
      <c r="F6" s="7" t="s">
        <v>144</v>
      </c>
      <c r="G6" s="7" t="s">
        <v>145</v>
      </c>
      <c r="H6" s="7" t="s">
        <v>34</v>
      </c>
      <c r="I6" s="7" t="s">
        <v>146</v>
      </c>
      <c r="J6" s="7" t="s">
        <v>147</v>
      </c>
      <c r="K6" s="7" t="s">
        <v>34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99" t="s">
        <v>3</v>
      </c>
      <c r="B7" s="100"/>
      <c r="C7" s="12">
        <v>3259</v>
      </c>
      <c r="D7" s="12">
        <v>3250</v>
      </c>
      <c r="E7" s="13">
        <f t="shared" ref="E7:E15" si="0">(D7-C7)/C7</f>
        <v>-2.7615833077631177E-3</v>
      </c>
      <c r="F7" s="12">
        <v>2567</v>
      </c>
      <c r="G7" s="12">
        <v>2490</v>
      </c>
      <c r="H7" s="14">
        <f t="shared" ref="H7:H15" si="1">(G7-F7)/F7</f>
        <v>-2.999610440202571E-2</v>
      </c>
      <c r="I7" s="12">
        <v>1303</v>
      </c>
      <c r="J7" s="12">
        <v>1278</v>
      </c>
      <c r="K7" s="13">
        <f t="shared" ref="K7:K15" si="2">(J7-I7)/I7</f>
        <v>-1.9186492709132769E-2</v>
      </c>
      <c r="L7" s="15"/>
      <c r="M7" s="16">
        <v>3762</v>
      </c>
      <c r="N7" s="16">
        <v>2926</v>
      </c>
      <c r="O7" s="16">
        <v>1798</v>
      </c>
      <c r="P7" s="17">
        <f>D7/M7</f>
        <v>0.86390217969165339</v>
      </c>
      <c r="Q7" s="17">
        <f t="shared" ref="Q7:Q15" si="3">G7/N7</f>
        <v>0.85099111414900885</v>
      </c>
      <c r="R7" s="18">
        <f>J7/M7</f>
        <v>0.33971291866028708</v>
      </c>
    </row>
    <row r="8" spans="1:18" x14ac:dyDescent="0.25">
      <c r="A8" s="106" t="s">
        <v>4</v>
      </c>
      <c r="B8" s="107"/>
      <c r="C8" s="19">
        <v>422</v>
      </c>
      <c r="D8" s="19">
        <v>461</v>
      </c>
      <c r="E8" s="13">
        <f t="shared" si="0"/>
        <v>9.2417061611374404E-2</v>
      </c>
      <c r="F8" s="19">
        <v>299</v>
      </c>
      <c r="G8" s="19">
        <v>303</v>
      </c>
      <c r="H8" s="14">
        <f t="shared" si="1"/>
        <v>1.3377926421404682E-2</v>
      </c>
      <c r="I8" s="19">
        <v>182</v>
      </c>
      <c r="J8" s="19">
        <v>183</v>
      </c>
      <c r="K8" s="13">
        <f t="shared" si="2"/>
        <v>5.4945054945054949E-3</v>
      </c>
      <c r="L8" s="15"/>
      <c r="M8" s="16">
        <v>436</v>
      </c>
      <c r="N8" s="16">
        <v>282</v>
      </c>
      <c r="O8" s="16">
        <v>186</v>
      </c>
      <c r="P8" s="17">
        <f t="shared" ref="P8:P15" si="4">D8/M8</f>
        <v>1.0573394495412844</v>
      </c>
      <c r="Q8" s="17">
        <f t="shared" si="3"/>
        <v>1.074468085106383</v>
      </c>
      <c r="R8" s="18">
        <f t="shared" ref="R8:R15" si="5">J8/O8</f>
        <v>0.9838709677419355</v>
      </c>
    </row>
    <row r="9" spans="1:18" x14ac:dyDescent="0.25">
      <c r="A9" s="106" t="s">
        <v>48</v>
      </c>
      <c r="B9" s="107"/>
      <c r="C9" s="19">
        <v>343</v>
      </c>
      <c r="D9" s="19">
        <v>396</v>
      </c>
      <c r="E9" s="13">
        <f t="shared" si="0"/>
        <v>0.15451895043731778</v>
      </c>
      <c r="F9" s="19">
        <v>233</v>
      </c>
      <c r="G9" s="19">
        <v>260</v>
      </c>
      <c r="H9" s="14">
        <f t="shared" si="1"/>
        <v>0.11587982832618025</v>
      </c>
      <c r="I9" s="19">
        <v>150</v>
      </c>
      <c r="J9" s="19">
        <v>170</v>
      </c>
      <c r="K9" s="13">
        <f t="shared" si="2"/>
        <v>0.13333333333333333</v>
      </c>
      <c r="L9" s="15"/>
      <c r="M9" s="16">
        <v>350</v>
      </c>
      <c r="N9" s="16">
        <v>214</v>
      </c>
      <c r="O9" s="16">
        <v>149</v>
      </c>
      <c r="P9" s="17">
        <f t="shared" si="4"/>
        <v>1.1314285714285715</v>
      </c>
      <c r="Q9" s="17">
        <f t="shared" si="3"/>
        <v>1.2149532710280373</v>
      </c>
      <c r="R9" s="18">
        <f t="shared" si="5"/>
        <v>1.1409395973154361</v>
      </c>
    </row>
    <row r="10" spans="1:18" x14ac:dyDescent="0.25">
      <c r="A10" s="106" t="s">
        <v>5</v>
      </c>
      <c r="B10" s="107"/>
      <c r="C10" s="19">
        <v>1965</v>
      </c>
      <c r="D10" s="19">
        <v>2022</v>
      </c>
      <c r="E10" s="13">
        <f t="shared" si="0"/>
        <v>2.9007633587786259E-2</v>
      </c>
      <c r="F10" s="19">
        <v>1491</v>
      </c>
      <c r="G10" s="19">
        <v>1491</v>
      </c>
      <c r="H10" s="14">
        <f t="shared" si="1"/>
        <v>0</v>
      </c>
      <c r="I10" s="19">
        <v>720</v>
      </c>
      <c r="J10" s="19">
        <v>729</v>
      </c>
      <c r="K10" s="13">
        <f t="shared" si="2"/>
        <v>1.2500000000000001E-2</v>
      </c>
      <c r="L10" s="15"/>
      <c r="M10" s="16">
        <v>2120</v>
      </c>
      <c r="N10" s="16">
        <v>1535</v>
      </c>
      <c r="O10" s="16">
        <v>893</v>
      </c>
      <c r="P10" s="17">
        <f t="shared" si="4"/>
        <v>0.95377358490566033</v>
      </c>
      <c r="Q10" s="17">
        <f t="shared" si="3"/>
        <v>0.97133550488599352</v>
      </c>
      <c r="R10" s="18">
        <f t="shared" si="5"/>
        <v>0.81634938409854418</v>
      </c>
    </row>
    <row r="11" spans="1:18" x14ac:dyDescent="0.25">
      <c r="A11" s="106" t="s">
        <v>6</v>
      </c>
      <c r="B11" s="107"/>
      <c r="C11" s="12">
        <v>379</v>
      </c>
      <c r="D11" s="12">
        <v>413</v>
      </c>
      <c r="E11" s="13">
        <f t="shared" si="0"/>
        <v>8.9709762532981532E-2</v>
      </c>
      <c r="F11" s="12">
        <v>346</v>
      </c>
      <c r="G11" s="12">
        <v>372</v>
      </c>
      <c r="H11" s="14">
        <f t="shared" si="1"/>
        <v>7.5144508670520235E-2</v>
      </c>
      <c r="I11" s="12">
        <v>201</v>
      </c>
      <c r="J11" s="12">
        <v>216</v>
      </c>
      <c r="K11" s="13">
        <f>(J11-I11)/I11</f>
        <v>7.4626865671641784E-2</v>
      </c>
      <c r="L11" s="15"/>
      <c r="M11" s="16">
        <v>568</v>
      </c>
      <c r="N11" s="16">
        <v>521</v>
      </c>
      <c r="O11" s="16">
        <v>385</v>
      </c>
      <c r="P11" s="17">
        <f t="shared" si="4"/>
        <v>0.727112676056338</v>
      </c>
      <c r="Q11" s="17">
        <f t="shared" si="3"/>
        <v>0.71401151631477922</v>
      </c>
      <c r="R11" s="18">
        <f t="shared" si="5"/>
        <v>0.561038961038961</v>
      </c>
    </row>
    <row r="12" spans="1:18" x14ac:dyDescent="0.25">
      <c r="A12" s="106" t="s">
        <v>7</v>
      </c>
      <c r="B12" s="107"/>
      <c r="C12" s="12">
        <v>841</v>
      </c>
      <c r="D12" s="12">
        <v>764</v>
      </c>
      <c r="E12" s="13">
        <f t="shared" si="0"/>
        <v>-9.1557669441141493E-2</v>
      </c>
      <c r="F12" s="12">
        <v>672</v>
      </c>
      <c r="G12" s="12">
        <v>586</v>
      </c>
      <c r="H12" s="14">
        <f t="shared" si="1"/>
        <v>-0.12797619047619047</v>
      </c>
      <c r="I12" s="12">
        <v>333</v>
      </c>
      <c r="J12" s="12">
        <v>306</v>
      </c>
      <c r="K12" s="13">
        <f t="shared" si="2"/>
        <v>-8.1081081081081086E-2</v>
      </c>
      <c r="L12" s="15"/>
      <c r="M12" s="16">
        <v>1013</v>
      </c>
      <c r="N12" s="16">
        <v>812</v>
      </c>
      <c r="O12" s="16">
        <v>468</v>
      </c>
      <c r="P12" s="17">
        <f t="shared" si="4"/>
        <v>0.75419545903257645</v>
      </c>
      <c r="Q12" s="17">
        <f t="shared" si="3"/>
        <v>0.72167487684729059</v>
      </c>
      <c r="R12" s="18">
        <f t="shared" si="5"/>
        <v>0.65384615384615385</v>
      </c>
    </row>
    <row r="13" spans="1:18" x14ac:dyDescent="0.25">
      <c r="A13" s="106" t="s">
        <v>8</v>
      </c>
      <c r="B13" s="107"/>
      <c r="C13" s="20">
        <v>74</v>
      </c>
      <c r="D13" s="20">
        <v>51</v>
      </c>
      <c r="E13" s="13">
        <f t="shared" si="0"/>
        <v>-0.3108108108108108</v>
      </c>
      <c r="F13" s="20">
        <v>58</v>
      </c>
      <c r="G13" s="20">
        <v>41</v>
      </c>
      <c r="H13" s="14">
        <f t="shared" si="1"/>
        <v>-0.29310344827586204</v>
      </c>
      <c r="I13" s="20">
        <v>49</v>
      </c>
      <c r="J13" s="20">
        <v>27</v>
      </c>
      <c r="K13" s="13">
        <f t="shared" si="2"/>
        <v>-0.44897959183673469</v>
      </c>
      <c r="L13" s="15"/>
      <c r="M13" s="16">
        <v>61</v>
      </c>
      <c r="N13" s="16">
        <v>58</v>
      </c>
      <c r="O13" s="16">
        <v>52</v>
      </c>
      <c r="P13" s="17">
        <f t="shared" si="4"/>
        <v>0.83606557377049184</v>
      </c>
      <c r="Q13" s="17">
        <f t="shared" si="3"/>
        <v>0.7068965517241379</v>
      </c>
      <c r="R13" s="18">
        <f t="shared" si="5"/>
        <v>0.51923076923076927</v>
      </c>
    </row>
    <row r="14" spans="1:18" x14ac:dyDescent="0.25">
      <c r="A14" s="108" t="s">
        <v>9</v>
      </c>
      <c r="B14" s="109"/>
      <c r="C14" s="19">
        <v>802</v>
      </c>
      <c r="D14" s="19">
        <v>735</v>
      </c>
      <c r="E14" s="13">
        <f t="shared" si="0"/>
        <v>-8.3541147132169577E-2</v>
      </c>
      <c r="F14" s="19">
        <v>299</v>
      </c>
      <c r="G14" s="19">
        <v>285</v>
      </c>
      <c r="H14" s="14">
        <f t="shared" si="1"/>
        <v>-4.6822742474916385E-2</v>
      </c>
      <c r="I14" s="19">
        <v>150</v>
      </c>
      <c r="J14" s="19">
        <v>160</v>
      </c>
      <c r="K14" s="13">
        <f t="shared" si="2"/>
        <v>6.6666666666666666E-2</v>
      </c>
      <c r="L14" s="15"/>
      <c r="M14" s="16">
        <v>811</v>
      </c>
      <c r="N14" s="16">
        <v>307</v>
      </c>
      <c r="O14" s="16">
        <v>249</v>
      </c>
      <c r="P14" s="17">
        <f t="shared" si="4"/>
        <v>0.90628853267570897</v>
      </c>
      <c r="Q14" s="17">
        <f t="shared" si="3"/>
        <v>0.92833876221498368</v>
      </c>
      <c r="R14" s="18">
        <f t="shared" si="5"/>
        <v>0.64257028112449799</v>
      </c>
    </row>
    <row r="15" spans="1:18" x14ac:dyDescent="0.25">
      <c r="A15" s="110" t="s">
        <v>10</v>
      </c>
      <c r="B15" s="111"/>
      <c r="C15" s="21">
        <f>C7+C14</f>
        <v>4061</v>
      </c>
      <c r="D15" s="22">
        <f>D7+D14</f>
        <v>3985</v>
      </c>
      <c r="E15" s="23">
        <f t="shared" si="0"/>
        <v>-1.8714602314700814E-2</v>
      </c>
      <c r="F15" s="21">
        <f t="shared" ref="F15:G15" si="6">F7+F14</f>
        <v>2866</v>
      </c>
      <c r="G15" s="21">
        <f t="shared" si="6"/>
        <v>2775</v>
      </c>
      <c r="H15" s="24">
        <f t="shared" si="1"/>
        <v>-3.1751570132588974E-2</v>
      </c>
      <c r="I15" s="21">
        <f t="shared" ref="I15:J15" si="7">I7+I14</f>
        <v>1453</v>
      </c>
      <c r="J15" s="21">
        <f t="shared" si="7"/>
        <v>1438</v>
      </c>
      <c r="K15" s="23">
        <f t="shared" si="2"/>
        <v>-1.0323468685478321E-2</v>
      </c>
      <c r="L15" s="25"/>
      <c r="M15" s="26">
        <f>M7+M14</f>
        <v>4573</v>
      </c>
      <c r="N15" s="26">
        <f>N7+N14</f>
        <v>3233</v>
      </c>
      <c r="O15" s="26">
        <f>O7+O14</f>
        <v>2047</v>
      </c>
      <c r="P15" s="27">
        <f t="shared" si="4"/>
        <v>0.87141919965012027</v>
      </c>
      <c r="Q15" s="27">
        <f t="shared" si="3"/>
        <v>0.85833591091865136</v>
      </c>
      <c r="R15" s="28">
        <f t="shared" si="5"/>
        <v>0.70249145090376164</v>
      </c>
    </row>
    <row r="16" spans="1:18" x14ac:dyDescent="0.25">
      <c r="A16" s="112" t="s">
        <v>11</v>
      </c>
      <c r="B16" s="113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99" t="s">
        <v>3</v>
      </c>
      <c r="B17" s="100"/>
      <c r="C17" s="12">
        <v>2217</v>
      </c>
      <c r="D17" s="12">
        <v>2278</v>
      </c>
      <c r="E17" s="13">
        <f t="shared" ref="E17:E25" si="8">(D17-C17)/C17</f>
        <v>2.751465944970681E-2</v>
      </c>
      <c r="F17" s="12">
        <v>1624</v>
      </c>
      <c r="G17" s="12">
        <v>1626</v>
      </c>
      <c r="H17" s="14">
        <f t="shared" ref="H17:H25" si="9">(G17-F17)/F17</f>
        <v>1.2315270935960591E-3</v>
      </c>
      <c r="I17" s="12">
        <v>858</v>
      </c>
      <c r="J17" s="12">
        <v>896</v>
      </c>
      <c r="K17" s="14">
        <f t="shared" ref="K17:K25" si="10">(J17-I17)/I17</f>
        <v>4.4289044289044288E-2</v>
      </c>
      <c r="L17" s="15"/>
      <c r="M17" s="12">
        <v>2357</v>
      </c>
      <c r="N17" s="12">
        <v>1665</v>
      </c>
      <c r="O17" s="12">
        <v>1051</v>
      </c>
      <c r="P17" s="17">
        <f t="shared" ref="P17" si="11">D17/M17</f>
        <v>0.96648281714043272</v>
      </c>
      <c r="Q17" s="17">
        <f t="shared" ref="Q17:Q25" si="12">G17/N17</f>
        <v>0.97657657657657659</v>
      </c>
      <c r="R17" s="18">
        <f t="shared" ref="R17:R25" si="13">J17/O17</f>
        <v>0.85252140818268318</v>
      </c>
    </row>
    <row r="18" spans="1:18" x14ac:dyDescent="0.25">
      <c r="A18" s="106" t="s">
        <v>4</v>
      </c>
      <c r="B18" s="107"/>
      <c r="C18" s="19">
        <v>362</v>
      </c>
      <c r="D18" s="19">
        <v>403</v>
      </c>
      <c r="E18" s="13">
        <f t="shared" si="8"/>
        <v>0.1132596685082873</v>
      </c>
      <c r="F18" s="19">
        <v>251</v>
      </c>
      <c r="G18" s="19">
        <v>255</v>
      </c>
      <c r="H18" s="14">
        <f t="shared" si="9"/>
        <v>1.5936254980079681E-2</v>
      </c>
      <c r="I18" s="19">
        <v>148</v>
      </c>
      <c r="J18" s="19">
        <v>156</v>
      </c>
      <c r="K18" s="14">
        <f t="shared" si="10"/>
        <v>5.4054054054054057E-2</v>
      </c>
      <c r="L18" s="15"/>
      <c r="M18" s="19">
        <v>366</v>
      </c>
      <c r="N18" s="19">
        <v>228</v>
      </c>
      <c r="O18" s="19">
        <v>147</v>
      </c>
      <c r="P18" s="17">
        <f>D18/M18</f>
        <v>1.1010928961748634</v>
      </c>
      <c r="Q18" s="17">
        <f t="shared" si="12"/>
        <v>1.118421052631579</v>
      </c>
      <c r="R18" s="18">
        <f t="shared" si="13"/>
        <v>1.0612244897959184</v>
      </c>
    </row>
    <row r="19" spans="1:18" x14ac:dyDescent="0.25">
      <c r="A19" s="106" t="s">
        <v>48</v>
      </c>
      <c r="B19" s="107"/>
      <c r="C19" s="19">
        <v>301</v>
      </c>
      <c r="D19" s="19">
        <v>347</v>
      </c>
      <c r="E19" s="13">
        <f t="shared" si="8"/>
        <v>0.15282392026578073</v>
      </c>
      <c r="F19" s="19">
        <v>202</v>
      </c>
      <c r="G19" s="19">
        <v>221</v>
      </c>
      <c r="H19" s="14">
        <f t="shared" si="9"/>
        <v>9.405940594059406E-2</v>
      </c>
      <c r="I19" s="19">
        <v>128</v>
      </c>
      <c r="J19" s="19">
        <v>147</v>
      </c>
      <c r="K19" s="14">
        <f t="shared" si="10"/>
        <v>0.1484375</v>
      </c>
      <c r="L19" s="15"/>
      <c r="M19" s="19">
        <v>304</v>
      </c>
      <c r="N19" s="19">
        <v>180</v>
      </c>
      <c r="O19" s="19">
        <v>126</v>
      </c>
      <c r="P19" s="17">
        <f t="shared" ref="P19:P25" si="14">D19/M19</f>
        <v>1.1414473684210527</v>
      </c>
      <c r="Q19" s="17">
        <f t="shared" si="12"/>
        <v>1.2277777777777779</v>
      </c>
      <c r="R19" s="18">
        <f t="shared" si="13"/>
        <v>1.1666666666666667</v>
      </c>
    </row>
    <row r="20" spans="1:18" x14ac:dyDescent="0.25">
      <c r="A20" s="106" t="s">
        <v>5</v>
      </c>
      <c r="B20" s="107"/>
      <c r="C20" s="19">
        <v>1488</v>
      </c>
      <c r="D20" s="19">
        <v>1495</v>
      </c>
      <c r="E20" s="13">
        <f t="shared" si="8"/>
        <v>4.7043010752688174E-3</v>
      </c>
      <c r="F20" s="19">
        <v>1057</v>
      </c>
      <c r="G20" s="19">
        <v>1023</v>
      </c>
      <c r="H20" s="14">
        <f t="shared" si="9"/>
        <v>-3.2166508987701042E-2</v>
      </c>
      <c r="I20" s="19">
        <v>539</v>
      </c>
      <c r="J20" s="19">
        <v>532</v>
      </c>
      <c r="K20" s="14">
        <f t="shared" si="10"/>
        <v>-1.2987012987012988E-2</v>
      </c>
      <c r="L20" s="15"/>
      <c r="M20" s="19">
        <v>1518</v>
      </c>
      <c r="N20" s="19">
        <v>1004</v>
      </c>
      <c r="O20" s="19">
        <v>605</v>
      </c>
      <c r="P20" s="17">
        <f t="shared" si="14"/>
        <v>0.98484848484848486</v>
      </c>
      <c r="Q20" s="17">
        <f t="shared" si="12"/>
        <v>1.0189243027888446</v>
      </c>
      <c r="R20" s="18">
        <f t="shared" si="13"/>
        <v>0.87933884297520659</v>
      </c>
    </row>
    <row r="21" spans="1:18" x14ac:dyDescent="0.25">
      <c r="A21" s="106" t="s">
        <v>6</v>
      </c>
      <c r="B21" s="107"/>
      <c r="C21" s="12">
        <v>152</v>
      </c>
      <c r="D21" s="12">
        <v>200</v>
      </c>
      <c r="E21" s="13">
        <f t="shared" si="8"/>
        <v>0.31578947368421051</v>
      </c>
      <c r="F21" s="12">
        <v>135</v>
      </c>
      <c r="G21" s="12">
        <v>184</v>
      </c>
      <c r="H21" s="14">
        <f t="shared" si="9"/>
        <v>0.36296296296296299</v>
      </c>
      <c r="I21" s="12">
        <v>81</v>
      </c>
      <c r="J21" s="12">
        <v>123</v>
      </c>
      <c r="K21" s="14">
        <f t="shared" si="10"/>
        <v>0.51851851851851849</v>
      </c>
      <c r="L21" s="15"/>
      <c r="M21" s="12">
        <v>204</v>
      </c>
      <c r="N21" s="12">
        <v>182</v>
      </c>
      <c r="O21" s="12">
        <v>139</v>
      </c>
      <c r="P21" s="17">
        <f t="shared" si="14"/>
        <v>0.98039215686274506</v>
      </c>
      <c r="Q21" s="17">
        <f t="shared" si="12"/>
        <v>1.0109890109890109</v>
      </c>
      <c r="R21" s="18">
        <f t="shared" si="13"/>
        <v>0.8848920863309353</v>
      </c>
    </row>
    <row r="22" spans="1:18" x14ac:dyDescent="0.25">
      <c r="A22" s="106" t="s">
        <v>7</v>
      </c>
      <c r="B22" s="107"/>
      <c r="C22" s="12">
        <v>514</v>
      </c>
      <c r="D22" s="12">
        <v>534</v>
      </c>
      <c r="E22" s="13">
        <f t="shared" si="8"/>
        <v>3.8910505836575876E-2</v>
      </c>
      <c r="F22" s="12">
        <v>377</v>
      </c>
      <c r="G22" s="12">
        <v>378</v>
      </c>
      <c r="H22" s="14">
        <f t="shared" si="9"/>
        <v>2.6525198938992041E-3</v>
      </c>
      <c r="I22" s="12">
        <v>192</v>
      </c>
      <c r="J22" s="12">
        <v>214</v>
      </c>
      <c r="K22" s="14">
        <f t="shared" si="10"/>
        <v>0.11458333333333333</v>
      </c>
      <c r="L22" s="15"/>
      <c r="M22" s="12">
        <v>577</v>
      </c>
      <c r="N22" s="12">
        <v>424</v>
      </c>
      <c r="O22" s="12">
        <v>257</v>
      </c>
      <c r="P22" s="17">
        <f t="shared" si="14"/>
        <v>0.92547660311958402</v>
      </c>
      <c r="Q22" s="17">
        <f t="shared" si="12"/>
        <v>0.89150943396226412</v>
      </c>
      <c r="R22" s="18">
        <f t="shared" si="13"/>
        <v>0.83268482490272377</v>
      </c>
    </row>
    <row r="23" spans="1:18" x14ac:dyDescent="0.25">
      <c r="A23" s="106" t="s">
        <v>8</v>
      </c>
      <c r="B23" s="107"/>
      <c r="C23" s="20">
        <v>63</v>
      </c>
      <c r="D23" s="20">
        <v>49</v>
      </c>
      <c r="E23" s="13">
        <f t="shared" si="8"/>
        <v>-0.22222222222222221</v>
      </c>
      <c r="F23" s="20">
        <v>55</v>
      </c>
      <c r="G23" s="20">
        <v>41</v>
      </c>
      <c r="H23" s="14">
        <f t="shared" si="9"/>
        <v>-0.25454545454545452</v>
      </c>
      <c r="I23" s="20">
        <v>46</v>
      </c>
      <c r="J23" s="20">
        <v>27</v>
      </c>
      <c r="K23" s="14">
        <f t="shared" si="10"/>
        <v>-0.41304347826086957</v>
      </c>
      <c r="L23" s="15"/>
      <c r="M23" s="20">
        <v>58</v>
      </c>
      <c r="N23" s="20">
        <v>55</v>
      </c>
      <c r="O23" s="20">
        <v>50</v>
      </c>
      <c r="P23" s="17">
        <f t="shared" si="14"/>
        <v>0.84482758620689657</v>
      </c>
      <c r="Q23" s="17">
        <f t="shared" si="12"/>
        <v>0.74545454545454548</v>
      </c>
      <c r="R23" s="18">
        <f t="shared" si="13"/>
        <v>0.54</v>
      </c>
    </row>
    <row r="24" spans="1:18" x14ac:dyDescent="0.25">
      <c r="A24" s="108" t="s">
        <v>9</v>
      </c>
      <c r="B24" s="109"/>
      <c r="C24" s="19">
        <v>795</v>
      </c>
      <c r="D24" s="19">
        <v>724</v>
      </c>
      <c r="E24" s="13">
        <f t="shared" si="8"/>
        <v>-8.9308176100628925E-2</v>
      </c>
      <c r="F24" s="19">
        <v>294</v>
      </c>
      <c r="G24" s="19">
        <v>277</v>
      </c>
      <c r="H24" s="14">
        <f t="shared" si="9"/>
        <v>-5.7823129251700682E-2</v>
      </c>
      <c r="I24" s="19">
        <v>147</v>
      </c>
      <c r="J24" s="19">
        <v>155</v>
      </c>
      <c r="K24" s="14">
        <f t="shared" si="10"/>
        <v>5.4421768707482991E-2</v>
      </c>
      <c r="L24" s="15"/>
      <c r="M24" s="19">
        <v>804</v>
      </c>
      <c r="N24" s="19">
        <v>303</v>
      </c>
      <c r="O24" s="19">
        <v>246</v>
      </c>
      <c r="P24" s="17">
        <f t="shared" si="14"/>
        <v>0.90049751243781095</v>
      </c>
      <c r="Q24" s="17">
        <f t="shared" si="12"/>
        <v>0.91419141914191415</v>
      </c>
      <c r="R24" s="18">
        <f t="shared" si="13"/>
        <v>0.63008130081300817</v>
      </c>
    </row>
    <row r="25" spans="1:18" x14ac:dyDescent="0.25">
      <c r="A25" s="110" t="s">
        <v>12</v>
      </c>
      <c r="B25" s="111"/>
      <c r="C25" s="36">
        <f>C17+C24</f>
        <v>3012</v>
      </c>
      <c r="D25" s="37">
        <f>D17+D24</f>
        <v>3002</v>
      </c>
      <c r="E25" s="23">
        <f t="shared" si="8"/>
        <v>-3.3200531208499337E-3</v>
      </c>
      <c r="F25" s="36">
        <f>F17+F24</f>
        <v>1918</v>
      </c>
      <c r="G25" s="36">
        <f>G17+G24</f>
        <v>1903</v>
      </c>
      <c r="H25" s="24">
        <f t="shared" si="9"/>
        <v>-7.8206465067778945E-3</v>
      </c>
      <c r="I25" s="36">
        <f t="shared" ref="I25:J25" si="15">I17+I24</f>
        <v>1005</v>
      </c>
      <c r="J25" s="36">
        <f t="shared" si="15"/>
        <v>1051</v>
      </c>
      <c r="K25" s="23">
        <f t="shared" si="10"/>
        <v>4.5771144278606964E-2</v>
      </c>
      <c r="L25" s="25"/>
      <c r="M25" s="38">
        <f>M17+M24</f>
        <v>3161</v>
      </c>
      <c r="N25" s="38">
        <f>N17+N24</f>
        <v>1968</v>
      </c>
      <c r="O25" s="38">
        <f>O17+O24</f>
        <v>1297</v>
      </c>
      <c r="P25" s="27">
        <f t="shared" si="14"/>
        <v>0.94969946219550772</v>
      </c>
      <c r="Q25" s="27">
        <f t="shared" si="12"/>
        <v>0.96697154471544711</v>
      </c>
      <c r="R25" s="28">
        <f t="shared" si="13"/>
        <v>0.81033153430994598</v>
      </c>
    </row>
    <row r="26" spans="1:18" ht="15" customHeight="1" x14ac:dyDescent="0.25">
      <c r="A26" s="116" t="s">
        <v>13</v>
      </c>
      <c r="B26" s="117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18" t="s">
        <v>14</v>
      </c>
      <c r="B27" s="47" t="s">
        <v>15</v>
      </c>
      <c r="C27" s="19">
        <v>425</v>
      </c>
      <c r="D27" s="48">
        <v>417</v>
      </c>
      <c r="E27" s="13">
        <f t="shared" ref="E27:E65" si="16">(D27-C27)/C27</f>
        <v>-1.8823529411764704E-2</v>
      </c>
      <c r="F27" s="19">
        <v>305</v>
      </c>
      <c r="G27" s="19">
        <v>285</v>
      </c>
      <c r="H27" s="14">
        <f t="shared" ref="H27:H52" si="17">(G27-F27)/F27</f>
        <v>-6.5573770491803282E-2</v>
      </c>
      <c r="I27" s="19">
        <v>161</v>
      </c>
      <c r="J27" s="19">
        <v>163</v>
      </c>
      <c r="K27" s="13">
        <f t="shared" ref="K27:K28" si="18">(J27-I27)/I27</f>
        <v>1.2422360248447204E-2</v>
      </c>
      <c r="L27" s="49"/>
      <c r="M27" s="50">
        <v>435</v>
      </c>
      <c r="N27" s="50">
        <v>288</v>
      </c>
      <c r="O27" s="51">
        <v>173</v>
      </c>
      <c r="P27" s="17">
        <f t="shared" ref="P27:P65" si="19">D27/M27</f>
        <v>0.95862068965517244</v>
      </c>
      <c r="Q27" s="17">
        <f t="shared" ref="Q27:Q65" si="20">G27/N27</f>
        <v>0.98958333333333337</v>
      </c>
      <c r="R27" s="18">
        <f t="shared" ref="R27:R65" si="21">J27/O27</f>
        <v>0.94219653179190754</v>
      </c>
    </row>
    <row r="28" spans="1:18" x14ac:dyDescent="0.25">
      <c r="A28" s="119"/>
      <c r="B28" s="52" t="s">
        <v>16</v>
      </c>
      <c r="C28" s="53">
        <v>580</v>
      </c>
      <c r="D28" s="54">
        <v>562</v>
      </c>
      <c r="E28" s="55">
        <f t="shared" si="16"/>
        <v>-3.1034482758620689E-2</v>
      </c>
      <c r="F28" s="53">
        <v>421</v>
      </c>
      <c r="G28" s="53">
        <v>396</v>
      </c>
      <c r="H28" s="56">
        <f t="shared" si="17"/>
        <v>-5.9382422802850353E-2</v>
      </c>
      <c r="I28" s="53">
        <v>209</v>
      </c>
      <c r="J28" s="53">
        <v>220</v>
      </c>
      <c r="K28" s="13">
        <f t="shared" si="18"/>
        <v>5.2631578947368418E-2</v>
      </c>
      <c r="L28" s="57"/>
      <c r="M28" s="58">
        <v>605</v>
      </c>
      <c r="N28" s="58">
        <v>413</v>
      </c>
      <c r="O28" s="58">
        <v>235</v>
      </c>
      <c r="P28" s="17">
        <f t="shared" si="19"/>
        <v>0.92892561983471078</v>
      </c>
      <c r="Q28" s="17">
        <f t="shared" si="20"/>
        <v>0.95883777239709445</v>
      </c>
      <c r="R28" s="18">
        <f t="shared" si="21"/>
        <v>0.93617021276595747</v>
      </c>
    </row>
    <row r="29" spans="1:18" s="68" customFormat="1" ht="15.75" thickBot="1" x14ac:dyDescent="0.3">
      <c r="A29" s="120"/>
      <c r="B29" s="59" t="s">
        <v>17</v>
      </c>
      <c r="C29" s="60">
        <v>121</v>
      </c>
      <c r="D29" s="61">
        <v>118</v>
      </c>
      <c r="E29" s="62">
        <f t="shared" si="16"/>
        <v>-2.4793388429752067E-2</v>
      </c>
      <c r="F29" s="60">
        <v>47</v>
      </c>
      <c r="G29" s="60">
        <v>41</v>
      </c>
      <c r="H29" s="63">
        <f t="shared" si="17"/>
        <v>-0.1276595744680851</v>
      </c>
      <c r="I29" s="60">
        <v>11</v>
      </c>
      <c r="J29" s="60">
        <v>15</v>
      </c>
      <c r="K29" s="62">
        <f>(J29-I29)/I29</f>
        <v>0.36363636363636365</v>
      </c>
      <c r="L29" s="64"/>
      <c r="M29" s="65">
        <v>122</v>
      </c>
      <c r="N29" s="65">
        <v>44</v>
      </c>
      <c r="O29" s="65">
        <v>31</v>
      </c>
      <c r="P29" s="66">
        <f t="shared" si="19"/>
        <v>0.96721311475409832</v>
      </c>
      <c r="Q29" s="66">
        <f t="shared" si="20"/>
        <v>0.93181818181818177</v>
      </c>
      <c r="R29" s="67">
        <f t="shared" si="21"/>
        <v>0.4838709677419355</v>
      </c>
    </row>
    <row r="30" spans="1:18" ht="15.75" thickBot="1" x14ac:dyDescent="0.3">
      <c r="A30" s="114" t="s">
        <v>18</v>
      </c>
      <c r="B30" s="69" t="s">
        <v>15</v>
      </c>
      <c r="C30" s="70">
        <v>289</v>
      </c>
      <c r="D30" s="71">
        <v>255</v>
      </c>
      <c r="E30" s="72">
        <f t="shared" si="16"/>
        <v>-0.11764705882352941</v>
      </c>
      <c r="F30" s="70">
        <v>197</v>
      </c>
      <c r="G30" s="70">
        <v>160</v>
      </c>
      <c r="H30" s="73">
        <f t="shared" si="17"/>
        <v>-0.18781725888324874</v>
      </c>
      <c r="I30" s="53">
        <v>87</v>
      </c>
      <c r="J30" s="53">
        <v>81</v>
      </c>
      <c r="K30" s="72">
        <f t="shared" ref="K30:K65" si="22">(J30-I30)/I30</f>
        <v>-6.8965517241379309E-2</v>
      </c>
      <c r="L30" s="74"/>
      <c r="M30" s="75">
        <v>299</v>
      </c>
      <c r="N30" s="75">
        <v>185</v>
      </c>
      <c r="O30" s="75">
        <v>95</v>
      </c>
      <c r="P30" s="76">
        <f t="shared" si="19"/>
        <v>0.85284280936454848</v>
      </c>
      <c r="Q30" s="76">
        <f t="shared" si="20"/>
        <v>0.86486486486486491</v>
      </c>
      <c r="R30" s="77">
        <f t="shared" si="21"/>
        <v>0.85263157894736841</v>
      </c>
    </row>
    <row r="31" spans="1:18" ht="15.75" thickBot="1" x14ac:dyDescent="0.3">
      <c r="A31" s="114"/>
      <c r="B31" s="52" t="s">
        <v>16</v>
      </c>
      <c r="C31" s="48">
        <v>441</v>
      </c>
      <c r="D31" s="48">
        <v>433</v>
      </c>
      <c r="E31" s="13">
        <f t="shared" si="16"/>
        <v>-1.8140589569160998E-2</v>
      </c>
      <c r="F31" s="19">
        <v>312</v>
      </c>
      <c r="G31" s="19">
        <v>294</v>
      </c>
      <c r="H31" s="14">
        <f t="shared" si="17"/>
        <v>-5.7692307692307696E-2</v>
      </c>
      <c r="I31" s="19">
        <v>153</v>
      </c>
      <c r="J31" s="19">
        <v>166</v>
      </c>
      <c r="K31" s="13">
        <f t="shared" si="22"/>
        <v>8.4967320261437912E-2</v>
      </c>
      <c r="L31" s="57"/>
      <c r="M31" s="50">
        <v>486</v>
      </c>
      <c r="N31" s="50">
        <v>329</v>
      </c>
      <c r="O31" s="50">
        <v>203</v>
      </c>
      <c r="P31" s="17">
        <f t="shared" si="19"/>
        <v>0.89094650205761317</v>
      </c>
      <c r="Q31" s="17">
        <f t="shared" si="20"/>
        <v>0.8936170212765957</v>
      </c>
      <c r="R31" s="18">
        <f t="shared" si="21"/>
        <v>0.81773399014778325</v>
      </c>
    </row>
    <row r="32" spans="1:18" ht="15.75" thickBot="1" x14ac:dyDescent="0.3">
      <c r="A32" s="115"/>
      <c r="B32" s="59" t="s">
        <v>17</v>
      </c>
      <c r="C32" s="60">
        <v>160</v>
      </c>
      <c r="D32" s="61">
        <v>104</v>
      </c>
      <c r="E32" s="62">
        <f t="shared" si="16"/>
        <v>-0.35</v>
      </c>
      <c r="F32" s="60">
        <v>67</v>
      </c>
      <c r="G32" s="60">
        <v>51</v>
      </c>
      <c r="H32" s="63">
        <f t="shared" si="17"/>
        <v>-0.23880597014925373</v>
      </c>
      <c r="I32" s="60">
        <v>30</v>
      </c>
      <c r="J32" s="60">
        <v>25</v>
      </c>
      <c r="K32" s="62">
        <f t="shared" si="22"/>
        <v>-0.16666666666666666</v>
      </c>
      <c r="L32" s="64"/>
      <c r="M32" s="65">
        <v>161</v>
      </c>
      <c r="N32" s="65">
        <v>71</v>
      </c>
      <c r="O32" s="65">
        <v>51</v>
      </c>
      <c r="P32" s="66">
        <f t="shared" si="19"/>
        <v>0.64596273291925466</v>
      </c>
      <c r="Q32" s="66">
        <f t="shared" si="20"/>
        <v>0.71830985915492962</v>
      </c>
      <c r="R32" s="67">
        <f t="shared" si="21"/>
        <v>0.49019607843137253</v>
      </c>
    </row>
    <row r="33" spans="1:18" ht="15.75" thickBot="1" x14ac:dyDescent="0.3">
      <c r="A33" s="114" t="s">
        <v>19</v>
      </c>
      <c r="B33" s="69" t="s">
        <v>15</v>
      </c>
      <c r="C33" s="70">
        <v>334</v>
      </c>
      <c r="D33" s="71">
        <v>364</v>
      </c>
      <c r="E33" s="72">
        <f t="shared" si="16"/>
        <v>8.9820359281437126E-2</v>
      </c>
      <c r="F33" s="70">
        <v>240</v>
      </c>
      <c r="G33" s="70">
        <v>252</v>
      </c>
      <c r="H33" s="73">
        <f t="shared" si="17"/>
        <v>0.05</v>
      </c>
      <c r="I33" s="53">
        <v>112</v>
      </c>
      <c r="J33" s="53">
        <v>119</v>
      </c>
      <c r="K33" s="72">
        <f t="shared" si="22"/>
        <v>6.25E-2</v>
      </c>
      <c r="L33" s="74"/>
      <c r="M33" s="75">
        <v>343</v>
      </c>
      <c r="N33" s="75">
        <v>232</v>
      </c>
      <c r="O33" s="75">
        <v>132</v>
      </c>
      <c r="P33" s="76">
        <f t="shared" si="19"/>
        <v>1.0612244897959184</v>
      </c>
      <c r="Q33" s="76">
        <f t="shared" si="20"/>
        <v>1.0862068965517242</v>
      </c>
      <c r="R33" s="77">
        <f t="shared" si="21"/>
        <v>0.90151515151515149</v>
      </c>
    </row>
    <row r="34" spans="1:18" ht="15.75" thickBot="1" x14ac:dyDescent="0.3">
      <c r="A34" s="114"/>
      <c r="B34" s="52" t="s">
        <v>16</v>
      </c>
      <c r="C34" s="48">
        <v>492</v>
      </c>
      <c r="D34" s="48">
        <v>533</v>
      </c>
      <c r="E34" s="13">
        <f t="shared" si="16"/>
        <v>8.3333333333333329E-2</v>
      </c>
      <c r="F34" s="19">
        <v>358</v>
      </c>
      <c r="G34" s="19">
        <v>377</v>
      </c>
      <c r="H34" s="14">
        <f t="shared" si="17"/>
        <v>5.3072625698324022E-2</v>
      </c>
      <c r="I34" s="19">
        <v>170</v>
      </c>
      <c r="J34" s="19">
        <v>187</v>
      </c>
      <c r="K34" s="13">
        <f t="shared" si="22"/>
        <v>0.1</v>
      </c>
      <c r="L34" s="57"/>
      <c r="M34" s="50">
        <v>519</v>
      </c>
      <c r="N34" s="50">
        <v>367</v>
      </c>
      <c r="O34" s="50">
        <v>218</v>
      </c>
      <c r="P34" s="17">
        <f t="shared" si="19"/>
        <v>1.0269749518304432</v>
      </c>
      <c r="Q34" s="17">
        <f t="shared" si="20"/>
        <v>1.0272479564032697</v>
      </c>
      <c r="R34" s="18">
        <f t="shared" si="21"/>
        <v>0.85779816513761464</v>
      </c>
    </row>
    <row r="35" spans="1:18" ht="15.75" thickBot="1" x14ac:dyDescent="0.3">
      <c r="A35" s="115"/>
      <c r="B35" s="59" t="s">
        <v>17</v>
      </c>
      <c r="C35" s="60">
        <v>254</v>
      </c>
      <c r="D35" s="61">
        <v>224</v>
      </c>
      <c r="E35" s="62">
        <f t="shared" si="16"/>
        <v>-0.11811023622047244</v>
      </c>
      <c r="F35" s="60">
        <v>57</v>
      </c>
      <c r="G35" s="60">
        <v>41</v>
      </c>
      <c r="H35" s="63">
        <f t="shared" si="17"/>
        <v>-0.2807017543859649</v>
      </c>
      <c r="I35" s="60">
        <v>21</v>
      </c>
      <c r="J35" s="60">
        <v>16</v>
      </c>
      <c r="K35" s="62">
        <f t="shared" si="22"/>
        <v>-0.23809523809523808</v>
      </c>
      <c r="L35" s="64"/>
      <c r="M35" s="65">
        <v>256</v>
      </c>
      <c r="N35" s="65">
        <v>60</v>
      </c>
      <c r="O35" s="65">
        <v>52</v>
      </c>
      <c r="P35" s="66">
        <f t="shared" si="19"/>
        <v>0.875</v>
      </c>
      <c r="Q35" s="66">
        <f t="shared" si="20"/>
        <v>0.68333333333333335</v>
      </c>
      <c r="R35" s="67">
        <f t="shared" si="21"/>
        <v>0.30769230769230771</v>
      </c>
    </row>
    <row r="36" spans="1:18" ht="15.75" thickBot="1" x14ac:dyDescent="0.3">
      <c r="A36" s="114" t="s">
        <v>20</v>
      </c>
      <c r="B36" s="69" t="s">
        <v>15</v>
      </c>
      <c r="C36" s="71">
        <v>214</v>
      </c>
      <c r="D36" s="71">
        <v>212</v>
      </c>
      <c r="E36" s="72">
        <f t="shared" si="16"/>
        <v>-9.3457943925233638E-3</v>
      </c>
      <c r="F36" s="70">
        <v>151</v>
      </c>
      <c r="G36" s="70">
        <v>148</v>
      </c>
      <c r="H36" s="73">
        <f t="shared" si="17"/>
        <v>-1.9867549668874173E-2</v>
      </c>
      <c r="I36" s="53">
        <v>77</v>
      </c>
      <c r="J36" s="53">
        <v>73</v>
      </c>
      <c r="K36" s="72">
        <f t="shared" si="22"/>
        <v>-5.1948051948051951E-2</v>
      </c>
      <c r="L36" s="74"/>
      <c r="M36" s="75">
        <v>212</v>
      </c>
      <c r="N36" s="75">
        <v>144</v>
      </c>
      <c r="O36" s="75">
        <v>94</v>
      </c>
      <c r="P36" s="76">
        <f t="shared" si="19"/>
        <v>1</v>
      </c>
      <c r="Q36" s="76">
        <f t="shared" si="20"/>
        <v>1.0277777777777777</v>
      </c>
      <c r="R36" s="77">
        <f t="shared" si="21"/>
        <v>0.77659574468085102</v>
      </c>
    </row>
    <row r="37" spans="1:18" ht="15.75" thickBot="1" x14ac:dyDescent="0.3">
      <c r="A37" s="114"/>
      <c r="B37" s="52" t="s">
        <v>16</v>
      </c>
      <c r="C37" s="48">
        <v>318</v>
      </c>
      <c r="D37" s="48">
        <v>293</v>
      </c>
      <c r="E37" s="13">
        <f t="shared" si="16"/>
        <v>-7.8616352201257858E-2</v>
      </c>
      <c r="F37" s="19">
        <v>246</v>
      </c>
      <c r="G37" s="19">
        <v>218</v>
      </c>
      <c r="H37" s="14">
        <f t="shared" si="17"/>
        <v>-0.11382113821138211</v>
      </c>
      <c r="I37" s="19">
        <v>146</v>
      </c>
      <c r="J37" s="19">
        <v>113</v>
      </c>
      <c r="K37" s="13">
        <f t="shared" si="22"/>
        <v>-0.22602739726027396</v>
      </c>
      <c r="L37" s="57"/>
      <c r="M37" s="50">
        <v>324</v>
      </c>
      <c r="N37" s="50">
        <v>246</v>
      </c>
      <c r="O37" s="50">
        <v>177</v>
      </c>
      <c r="P37" s="17">
        <f t="shared" si="19"/>
        <v>0.90432098765432101</v>
      </c>
      <c r="Q37" s="17">
        <f t="shared" si="20"/>
        <v>0.88617886178861793</v>
      </c>
      <c r="R37" s="18">
        <f t="shared" si="21"/>
        <v>0.6384180790960452</v>
      </c>
    </row>
    <row r="38" spans="1:18" ht="15.75" thickBot="1" x14ac:dyDescent="0.3">
      <c r="A38" s="115"/>
      <c r="B38" s="59" t="s">
        <v>17</v>
      </c>
      <c r="C38" s="60">
        <v>43</v>
      </c>
      <c r="D38" s="61">
        <v>41</v>
      </c>
      <c r="E38" s="62">
        <f t="shared" si="16"/>
        <v>-4.6511627906976744E-2</v>
      </c>
      <c r="F38" s="60">
        <v>14</v>
      </c>
      <c r="G38" s="60">
        <v>12</v>
      </c>
      <c r="H38" s="63">
        <f t="shared" si="17"/>
        <v>-0.14285714285714285</v>
      </c>
      <c r="I38" s="60">
        <v>12</v>
      </c>
      <c r="J38" s="60">
        <v>11</v>
      </c>
      <c r="K38" s="72">
        <f t="shared" si="22"/>
        <v>-8.3333333333333329E-2</v>
      </c>
      <c r="L38" s="64"/>
      <c r="M38" s="65">
        <v>43</v>
      </c>
      <c r="N38" s="65">
        <v>14</v>
      </c>
      <c r="O38" s="65">
        <v>14</v>
      </c>
      <c r="P38" s="66">
        <f t="shared" si="19"/>
        <v>0.95348837209302328</v>
      </c>
      <c r="Q38" s="66">
        <f t="shared" si="20"/>
        <v>0.8571428571428571</v>
      </c>
      <c r="R38" s="67">
        <f t="shared" si="21"/>
        <v>0.7857142857142857</v>
      </c>
    </row>
    <row r="39" spans="1:18" ht="15.75" thickBot="1" x14ac:dyDescent="0.3">
      <c r="A39" s="114" t="s">
        <v>21</v>
      </c>
      <c r="B39" s="69" t="s">
        <v>15</v>
      </c>
      <c r="C39" s="71">
        <v>83</v>
      </c>
      <c r="D39" s="71">
        <v>71</v>
      </c>
      <c r="E39" s="72">
        <f t="shared" si="16"/>
        <v>-0.14457831325301204</v>
      </c>
      <c r="F39" s="70">
        <v>59</v>
      </c>
      <c r="G39" s="70">
        <v>49</v>
      </c>
      <c r="H39" s="73">
        <f t="shared" si="17"/>
        <v>-0.16949152542372881</v>
      </c>
      <c r="I39" s="53">
        <v>41</v>
      </c>
      <c r="J39" s="53">
        <v>31</v>
      </c>
      <c r="K39" s="13">
        <f t="shared" si="22"/>
        <v>-0.24390243902439024</v>
      </c>
      <c r="L39" s="74"/>
      <c r="M39" s="75">
        <v>82</v>
      </c>
      <c r="N39" s="75">
        <v>56</v>
      </c>
      <c r="O39" s="75">
        <v>42</v>
      </c>
      <c r="P39" s="76">
        <f t="shared" si="19"/>
        <v>0.86585365853658536</v>
      </c>
      <c r="Q39" s="76">
        <f t="shared" si="20"/>
        <v>0.875</v>
      </c>
      <c r="R39" s="77">
        <f t="shared" si="21"/>
        <v>0.73809523809523814</v>
      </c>
    </row>
    <row r="40" spans="1:18" ht="15.75" thickBot="1" x14ac:dyDescent="0.3">
      <c r="A40" s="114"/>
      <c r="B40" s="52" t="s">
        <v>16</v>
      </c>
      <c r="C40" s="19">
        <v>118</v>
      </c>
      <c r="D40" s="48">
        <v>116</v>
      </c>
      <c r="E40" s="13">
        <f t="shared" si="16"/>
        <v>-1.6949152542372881E-2</v>
      </c>
      <c r="F40" s="19">
        <v>83</v>
      </c>
      <c r="G40" s="19">
        <v>83</v>
      </c>
      <c r="H40" s="14">
        <f t="shared" si="17"/>
        <v>0</v>
      </c>
      <c r="I40" s="19">
        <v>54</v>
      </c>
      <c r="J40" s="19">
        <v>55</v>
      </c>
      <c r="K40" s="13">
        <f t="shared" si="22"/>
        <v>1.8518518518518517E-2</v>
      </c>
      <c r="L40" s="57"/>
      <c r="M40" s="50">
        <v>120</v>
      </c>
      <c r="N40" s="50">
        <v>84</v>
      </c>
      <c r="O40" s="50">
        <v>60</v>
      </c>
      <c r="P40" s="17">
        <f t="shared" si="19"/>
        <v>0.96666666666666667</v>
      </c>
      <c r="Q40" s="17">
        <f t="shared" si="20"/>
        <v>0.98809523809523814</v>
      </c>
      <c r="R40" s="18">
        <f t="shared" si="21"/>
        <v>0.91666666666666663</v>
      </c>
    </row>
    <row r="41" spans="1:18" ht="15.75" thickBot="1" x14ac:dyDescent="0.3">
      <c r="A41" s="115"/>
      <c r="B41" s="59" t="s">
        <v>17</v>
      </c>
      <c r="C41" s="60">
        <v>64</v>
      </c>
      <c r="D41" s="61">
        <v>80</v>
      </c>
      <c r="E41" s="62">
        <f t="shared" si="16"/>
        <v>0.25</v>
      </c>
      <c r="F41" s="60">
        <v>43</v>
      </c>
      <c r="G41" s="60">
        <v>50</v>
      </c>
      <c r="H41" s="63">
        <f t="shared" si="17"/>
        <v>0.16279069767441862</v>
      </c>
      <c r="I41" s="60">
        <v>32</v>
      </c>
      <c r="J41" s="60">
        <v>37</v>
      </c>
      <c r="K41" s="62">
        <f t="shared" si="22"/>
        <v>0.15625</v>
      </c>
      <c r="L41" s="64"/>
      <c r="M41" s="65">
        <v>66</v>
      </c>
      <c r="N41" s="65">
        <v>43</v>
      </c>
      <c r="O41" s="65">
        <v>39</v>
      </c>
      <c r="P41" s="66">
        <f t="shared" si="19"/>
        <v>1.2121212121212122</v>
      </c>
      <c r="Q41" s="66">
        <f t="shared" si="20"/>
        <v>1.1627906976744187</v>
      </c>
      <c r="R41" s="67">
        <f t="shared" si="21"/>
        <v>0.94871794871794868</v>
      </c>
    </row>
    <row r="42" spans="1:18" ht="15.75" thickBot="1" x14ac:dyDescent="0.3">
      <c r="A42" s="114" t="s">
        <v>22</v>
      </c>
      <c r="B42" s="69" t="s">
        <v>15</v>
      </c>
      <c r="C42" s="71">
        <v>16</v>
      </c>
      <c r="D42" s="71">
        <v>16</v>
      </c>
      <c r="E42" s="72">
        <f t="shared" si="16"/>
        <v>0</v>
      </c>
      <c r="F42" s="70">
        <v>14</v>
      </c>
      <c r="G42" s="70">
        <v>12</v>
      </c>
      <c r="H42" s="72">
        <f t="shared" si="17"/>
        <v>-0.14285714285714285</v>
      </c>
      <c r="I42" s="53">
        <v>8</v>
      </c>
      <c r="J42" s="53">
        <v>1</v>
      </c>
      <c r="K42" s="72">
        <f t="shared" si="22"/>
        <v>-0.875</v>
      </c>
      <c r="L42" s="74"/>
      <c r="M42" s="75">
        <v>17</v>
      </c>
      <c r="N42" s="75">
        <v>15</v>
      </c>
      <c r="O42" s="75">
        <v>10</v>
      </c>
      <c r="P42" s="76">
        <f t="shared" si="19"/>
        <v>0.94117647058823528</v>
      </c>
      <c r="Q42" s="76">
        <f t="shared" si="20"/>
        <v>0.8</v>
      </c>
      <c r="R42" s="77">
        <f t="shared" si="21"/>
        <v>0.1</v>
      </c>
    </row>
    <row r="43" spans="1:18" ht="15.75" thickBot="1" x14ac:dyDescent="0.3">
      <c r="A43" s="114"/>
      <c r="B43" s="52" t="s">
        <v>16</v>
      </c>
      <c r="C43" s="48">
        <v>29</v>
      </c>
      <c r="D43" s="48">
        <v>26</v>
      </c>
      <c r="E43" s="13">
        <f t="shared" si="16"/>
        <v>-0.10344827586206896</v>
      </c>
      <c r="F43" s="19">
        <v>24</v>
      </c>
      <c r="G43" s="19">
        <v>20</v>
      </c>
      <c r="H43" s="14">
        <f t="shared" si="17"/>
        <v>-0.16666666666666666</v>
      </c>
      <c r="I43" s="19">
        <v>14</v>
      </c>
      <c r="J43" s="19">
        <v>5</v>
      </c>
      <c r="K43" s="13">
        <f t="shared" si="22"/>
        <v>-0.6428571428571429</v>
      </c>
      <c r="L43" s="57"/>
      <c r="M43" s="50">
        <v>30</v>
      </c>
      <c r="N43" s="50">
        <v>25</v>
      </c>
      <c r="O43" s="50">
        <v>17</v>
      </c>
      <c r="P43" s="17">
        <f t="shared" si="19"/>
        <v>0.8666666666666667</v>
      </c>
      <c r="Q43" s="17">
        <f t="shared" si="20"/>
        <v>0.8</v>
      </c>
      <c r="R43" s="18">
        <f t="shared" si="21"/>
        <v>0.29411764705882354</v>
      </c>
    </row>
    <row r="44" spans="1:18" ht="15.75" thickBot="1" x14ac:dyDescent="0.3">
      <c r="A44" s="115"/>
      <c r="B44" s="59" t="s">
        <v>17</v>
      </c>
      <c r="C44" s="60">
        <v>62</v>
      </c>
      <c r="D44" s="61">
        <v>55</v>
      </c>
      <c r="E44" s="62">
        <f t="shared" si="16"/>
        <v>-0.11290322580645161</v>
      </c>
      <c r="F44" s="60">
        <v>18</v>
      </c>
      <c r="G44" s="60">
        <v>17</v>
      </c>
      <c r="H44" s="63">
        <f t="shared" si="17"/>
        <v>-5.5555555555555552E-2</v>
      </c>
      <c r="I44" s="60">
        <v>8</v>
      </c>
      <c r="J44" s="60">
        <v>11</v>
      </c>
      <c r="K44" s="72">
        <f t="shared" si="22"/>
        <v>0.375</v>
      </c>
      <c r="L44" s="64"/>
      <c r="M44" s="65">
        <v>62</v>
      </c>
      <c r="N44" s="65">
        <v>18</v>
      </c>
      <c r="O44" s="65">
        <v>18</v>
      </c>
      <c r="P44" s="66">
        <f t="shared" si="19"/>
        <v>0.88709677419354838</v>
      </c>
      <c r="Q44" s="66">
        <f t="shared" si="20"/>
        <v>0.94444444444444442</v>
      </c>
      <c r="R44" s="67">
        <f t="shared" si="21"/>
        <v>0.61111111111111116</v>
      </c>
    </row>
    <row r="45" spans="1:18" ht="15.75" thickBot="1" x14ac:dyDescent="0.3">
      <c r="A45" s="114" t="s">
        <v>23</v>
      </c>
      <c r="B45" s="69" t="s">
        <v>15</v>
      </c>
      <c r="C45" s="71">
        <v>116</v>
      </c>
      <c r="D45" s="71">
        <v>151</v>
      </c>
      <c r="E45" s="72">
        <f t="shared" si="16"/>
        <v>0.30172413793103448</v>
      </c>
      <c r="F45" s="70">
        <v>81</v>
      </c>
      <c r="G45" s="70">
        <v>108</v>
      </c>
      <c r="H45" s="73">
        <f t="shared" si="17"/>
        <v>0.33333333333333331</v>
      </c>
      <c r="I45" s="53">
        <v>46</v>
      </c>
      <c r="J45" s="53">
        <v>60</v>
      </c>
      <c r="K45" s="72">
        <f t="shared" si="22"/>
        <v>0.30434782608695654</v>
      </c>
      <c r="L45" s="74"/>
      <c r="M45" s="75">
        <v>120</v>
      </c>
      <c r="N45" s="75">
        <v>75</v>
      </c>
      <c r="O45" s="75">
        <v>53</v>
      </c>
      <c r="P45" s="76">
        <f t="shared" si="19"/>
        <v>1.2583333333333333</v>
      </c>
      <c r="Q45" s="76">
        <f t="shared" si="20"/>
        <v>1.44</v>
      </c>
      <c r="R45" s="77">
        <f t="shared" si="21"/>
        <v>1.1320754716981132</v>
      </c>
    </row>
    <row r="46" spans="1:18" ht="15.75" thickBot="1" x14ac:dyDescent="0.3">
      <c r="A46" s="114"/>
      <c r="B46" s="52" t="s">
        <v>16</v>
      </c>
      <c r="C46" s="48">
        <v>223</v>
      </c>
      <c r="D46" s="48">
        <v>297</v>
      </c>
      <c r="E46" s="13">
        <f t="shared" si="16"/>
        <v>0.33183856502242154</v>
      </c>
      <c r="F46" s="19">
        <v>166</v>
      </c>
      <c r="G46" s="19">
        <v>223</v>
      </c>
      <c r="H46" s="14">
        <f t="shared" si="17"/>
        <v>0.34337349397590361</v>
      </c>
      <c r="I46" s="19">
        <v>103</v>
      </c>
      <c r="J46" s="19">
        <v>143</v>
      </c>
      <c r="K46" s="13">
        <f t="shared" si="22"/>
        <v>0.38834951456310679</v>
      </c>
      <c r="L46" s="57"/>
      <c r="M46" s="50">
        <v>256</v>
      </c>
      <c r="N46" s="50">
        <v>187</v>
      </c>
      <c r="O46" s="50">
        <v>131</v>
      </c>
      <c r="P46" s="17">
        <f t="shared" si="19"/>
        <v>1.16015625</v>
      </c>
      <c r="Q46" s="17">
        <f t="shared" si="20"/>
        <v>1.1925133689839573</v>
      </c>
      <c r="R46" s="18">
        <f t="shared" si="21"/>
        <v>1.0916030534351144</v>
      </c>
    </row>
    <row r="47" spans="1:18" ht="15.75" thickBot="1" x14ac:dyDescent="0.3">
      <c r="A47" s="115"/>
      <c r="B47" s="59" t="s">
        <v>17</v>
      </c>
      <c r="C47" s="60">
        <v>70</v>
      </c>
      <c r="D47" s="61">
        <v>82</v>
      </c>
      <c r="E47" s="62">
        <f t="shared" si="16"/>
        <v>0.17142857142857143</v>
      </c>
      <c r="F47" s="60">
        <v>41</v>
      </c>
      <c r="G47" s="60">
        <v>55</v>
      </c>
      <c r="H47" s="63">
        <f t="shared" si="17"/>
        <v>0.34146341463414637</v>
      </c>
      <c r="I47" s="60">
        <v>28</v>
      </c>
      <c r="J47" s="60">
        <v>38</v>
      </c>
      <c r="K47" s="62">
        <f t="shared" si="22"/>
        <v>0.35714285714285715</v>
      </c>
      <c r="L47" s="64"/>
      <c r="M47" s="65">
        <v>73</v>
      </c>
      <c r="N47" s="65">
        <v>45</v>
      </c>
      <c r="O47" s="65">
        <v>34</v>
      </c>
      <c r="P47" s="66">
        <f t="shared" si="19"/>
        <v>1.1232876712328768</v>
      </c>
      <c r="Q47" s="66">
        <f t="shared" si="20"/>
        <v>1.2222222222222223</v>
      </c>
      <c r="R47" s="67">
        <f t="shared" si="21"/>
        <v>1.1176470588235294</v>
      </c>
    </row>
    <row r="48" spans="1:18" ht="15.75" thickBot="1" x14ac:dyDescent="0.3">
      <c r="A48" s="114" t="s">
        <v>32</v>
      </c>
      <c r="B48" s="69" t="s">
        <v>15</v>
      </c>
      <c r="C48" s="71">
        <v>11</v>
      </c>
      <c r="D48" s="71">
        <v>9</v>
      </c>
      <c r="E48" s="72">
        <f t="shared" si="16"/>
        <v>-0.18181818181818182</v>
      </c>
      <c r="F48" s="70">
        <v>10</v>
      </c>
      <c r="G48" s="70">
        <v>9</v>
      </c>
      <c r="H48" s="73">
        <f t="shared" si="17"/>
        <v>-0.1</v>
      </c>
      <c r="I48" s="53">
        <v>7</v>
      </c>
      <c r="J48" s="53">
        <v>4</v>
      </c>
      <c r="K48" s="72">
        <f t="shared" si="22"/>
        <v>-0.42857142857142855</v>
      </c>
      <c r="L48" s="74"/>
      <c r="M48" s="75">
        <v>10</v>
      </c>
      <c r="N48" s="75">
        <v>9</v>
      </c>
      <c r="O48" s="75">
        <v>6</v>
      </c>
      <c r="P48" s="76">
        <f t="shared" si="19"/>
        <v>0.9</v>
      </c>
      <c r="Q48" s="76">
        <f t="shared" si="20"/>
        <v>1</v>
      </c>
      <c r="R48" s="77">
        <v>0</v>
      </c>
    </row>
    <row r="49" spans="1:18" ht="15.75" thickBot="1" x14ac:dyDescent="0.3">
      <c r="A49" s="114"/>
      <c r="B49" s="52" t="s">
        <v>16</v>
      </c>
      <c r="C49" s="19">
        <v>16</v>
      </c>
      <c r="D49" s="48">
        <v>18</v>
      </c>
      <c r="E49" s="13">
        <f t="shared" si="16"/>
        <v>0.125</v>
      </c>
      <c r="F49" s="19">
        <v>14</v>
      </c>
      <c r="G49" s="19">
        <v>15</v>
      </c>
      <c r="H49" s="14">
        <f t="shared" si="17"/>
        <v>7.1428571428571425E-2</v>
      </c>
      <c r="I49" s="19">
        <v>9</v>
      </c>
      <c r="J49" s="19">
        <v>7</v>
      </c>
      <c r="K49" s="13">
        <f t="shared" si="22"/>
        <v>-0.22222222222222221</v>
      </c>
      <c r="L49" s="57"/>
      <c r="M49" s="50">
        <v>17</v>
      </c>
      <c r="N49" s="50">
        <v>14</v>
      </c>
      <c r="O49" s="50">
        <v>10</v>
      </c>
      <c r="P49" s="17">
        <f t="shared" si="19"/>
        <v>1.0588235294117647</v>
      </c>
      <c r="Q49" s="17">
        <f t="shared" si="20"/>
        <v>1.0714285714285714</v>
      </c>
      <c r="R49" s="18">
        <f t="shared" si="21"/>
        <v>0.7</v>
      </c>
    </row>
    <row r="50" spans="1:18" ht="15.75" thickBot="1" x14ac:dyDescent="0.3">
      <c r="A50" s="115"/>
      <c r="B50" s="59" t="s">
        <v>17</v>
      </c>
      <c r="C50" s="60">
        <v>21</v>
      </c>
      <c r="D50" s="61">
        <v>20</v>
      </c>
      <c r="E50" s="62">
        <f t="shared" si="16"/>
        <v>-4.7619047619047616E-2</v>
      </c>
      <c r="F50" s="60">
        <v>7</v>
      </c>
      <c r="G50" s="60">
        <v>10</v>
      </c>
      <c r="H50" s="63">
        <f>(G50-F50)/F50</f>
        <v>0.42857142857142855</v>
      </c>
      <c r="I50" s="60">
        <v>5</v>
      </c>
      <c r="J50" s="60">
        <v>2</v>
      </c>
      <c r="K50" s="72">
        <f t="shared" si="22"/>
        <v>-0.6</v>
      </c>
      <c r="L50" s="64"/>
      <c r="M50" s="65">
        <v>21</v>
      </c>
      <c r="N50" s="65">
        <v>8</v>
      </c>
      <c r="O50" s="65">
        <v>7</v>
      </c>
      <c r="P50" s="66">
        <f t="shared" si="19"/>
        <v>0.95238095238095233</v>
      </c>
      <c r="Q50" s="66">
        <f t="shared" si="20"/>
        <v>1.25</v>
      </c>
      <c r="R50" s="67">
        <f t="shared" si="21"/>
        <v>0.2857142857142857</v>
      </c>
    </row>
    <row r="51" spans="1:18" ht="15.75" thickBot="1" x14ac:dyDescent="0.3">
      <c r="A51" s="115" t="s">
        <v>24</v>
      </c>
      <c r="B51" s="69" t="s">
        <v>15</v>
      </c>
      <c r="C51" s="70">
        <v>403</v>
      </c>
      <c r="D51" s="71">
        <v>430</v>
      </c>
      <c r="E51" s="72">
        <f>(D51-C51)/C51</f>
        <v>6.699751861042183E-2</v>
      </c>
      <c r="F51" s="70">
        <v>368</v>
      </c>
      <c r="G51" s="70">
        <v>389</v>
      </c>
      <c r="H51" s="73">
        <f t="shared" si="17"/>
        <v>5.7065217391304345E-2</v>
      </c>
      <c r="I51" s="53">
        <v>154</v>
      </c>
      <c r="J51" s="53">
        <v>166</v>
      </c>
      <c r="K51" s="72">
        <f t="shared" si="22"/>
        <v>7.792207792207792E-2</v>
      </c>
      <c r="L51" s="74"/>
      <c r="M51" s="75">
        <v>483</v>
      </c>
      <c r="N51" s="75">
        <v>426</v>
      </c>
      <c r="O51" s="75">
        <v>222</v>
      </c>
      <c r="P51" s="76">
        <f>D51/M51</f>
        <v>0.89026915113871641</v>
      </c>
      <c r="Q51" s="76">
        <f t="shared" si="20"/>
        <v>0.91314553990610325</v>
      </c>
      <c r="R51" s="77">
        <f t="shared" si="21"/>
        <v>0.74774774774774777</v>
      </c>
    </row>
    <row r="52" spans="1:18" ht="15.75" thickBot="1" x14ac:dyDescent="0.3">
      <c r="A52" s="115"/>
      <c r="B52" s="59" t="s">
        <v>16</v>
      </c>
      <c r="C52" s="60">
        <v>874</v>
      </c>
      <c r="D52" s="61">
        <v>783</v>
      </c>
      <c r="E52" s="62">
        <f>(D52-C52)/C52</f>
        <v>-0.10411899313501144</v>
      </c>
      <c r="F52" s="60">
        <v>801</v>
      </c>
      <c r="G52" s="60">
        <v>709</v>
      </c>
      <c r="H52" s="63">
        <f t="shared" si="17"/>
        <v>-0.11485642946317104</v>
      </c>
      <c r="I52" s="60">
        <v>382</v>
      </c>
      <c r="J52" s="60">
        <v>319</v>
      </c>
      <c r="K52" s="62">
        <f t="shared" si="22"/>
        <v>-0.16492146596858639</v>
      </c>
      <c r="L52" s="64"/>
      <c r="M52" s="65">
        <v>1149</v>
      </c>
      <c r="N52" s="65">
        <v>1033</v>
      </c>
      <c r="O52" s="65">
        <v>587</v>
      </c>
      <c r="P52" s="66">
        <f>D52/M52</f>
        <v>0.68146214099216706</v>
      </c>
      <c r="Q52" s="66">
        <f t="shared" si="20"/>
        <v>0.68635043562439502</v>
      </c>
      <c r="R52" s="67">
        <f t="shared" si="21"/>
        <v>0.54344122657580918</v>
      </c>
    </row>
    <row r="53" spans="1:18" ht="15.75" thickBot="1" x14ac:dyDescent="0.3">
      <c r="A53" s="114" t="s">
        <v>25</v>
      </c>
      <c r="B53" s="69" t="s">
        <v>15</v>
      </c>
      <c r="C53" s="70">
        <v>3</v>
      </c>
      <c r="D53" s="78">
        <v>12</v>
      </c>
      <c r="E53" s="72">
        <f t="shared" si="16"/>
        <v>3</v>
      </c>
      <c r="F53" s="70">
        <v>3</v>
      </c>
      <c r="G53" s="78">
        <v>6</v>
      </c>
      <c r="H53" s="72">
        <f>(G53-F53)/F53</f>
        <v>1</v>
      </c>
      <c r="I53" s="53">
        <v>1</v>
      </c>
      <c r="J53" s="20">
        <v>2</v>
      </c>
      <c r="K53" s="72">
        <f t="shared" si="22"/>
        <v>1</v>
      </c>
      <c r="L53" s="74"/>
      <c r="M53" s="75">
        <v>4</v>
      </c>
      <c r="N53" s="75">
        <v>3</v>
      </c>
      <c r="O53" s="75">
        <v>2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115"/>
      <c r="B54" s="52" t="s">
        <v>16</v>
      </c>
      <c r="C54" s="19">
        <v>28</v>
      </c>
      <c r="D54" s="48">
        <v>31</v>
      </c>
      <c r="E54" s="13">
        <f t="shared" si="16"/>
        <v>0.10714285714285714</v>
      </c>
      <c r="F54" s="19">
        <v>21</v>
      </c>
      <c r="G54" s="19">
        <v>15</v>
      </c>
      <c r="H54" s="56">
        <f>(G54-F54)/F54</f>
        <v>-0.2857142857142857</v>
      </c>
      <c r="I54" s="19">
        <v>7</v>
      </c>
      <c r="J54" s="19">
        <v>7</v>
      </c>
      <c r="K54" s="13">
        <f t="shared" si="22"/>
        <v>0</v>
      </c>
      <c r="L54" s="57"/>
      <c r="M54" s="50">
        <v>31</v>
      </c>
      <c r="N54" s="50">
        <v>25</v>
      </c>
      <c r="O54" s="50">
        <v>21</v>
      </c>
      <c r="P54" s="17">
        <f t="shared" si="19"/>
        <v>1</v>
      </c>
      <c r="Q54" s="17">
        <f t="shared" si="20"/>
        <v>0.6</v>
      </c>
      <c r="R54" s="18">
        <f t="shared" si="21"/>
        <v>0.33333333333333331</v>
      </c>
    </row>
    <row r="55" spans="1:18" ht="15.75" thickBot="1" x14ac:dyDescent="0.3">
      <c r="A55" s="115"/>
      <c r="B55" s="59" t="s">
        <v>17</v>
      </c>
      <c r="C55" s="60">
        <v>7</v>
      </c>
      <c r="D55" s="61">
        <v>11</v>
      </c>
      <c r="E55" s="62">
        <f t="shared" si="16"/>
        <v>0.5714285714285714</v>
      </c>
      <c r="F55" s="60">
        <v>5</v>
      </c>
      <c r="G55" s="60">
        <v>8</v>
      </c>
      <c r="H55" s="63">
        <f>(G55-F55)/F55</f>
        <v>0.6</v>
      </c>
      <c r="I55" s="60">
        <v>3</v>
      </c>
      <c r="J55" s="60">
        <v>5</v>
      </c>
      <c r="K55" s="72">
        <f t="shared" si="22"/>
        <v>0.66666666666666663</v>
      </c>
      <c r="L55" s="64"/>
      <c r="M55" s="65">
        <v>7</v>
      </c>
      <c r="N55" s="65">
        <v>4</v>
      </c>
      <c r="O55" s="65">
        <v>3</v>
      </c>
      <c r="P55" s="66">
        <f t="shared" si="19"/>
        <v>1.5714285714285714</v>
      </c>
      <c r="Q55" s="66">
        <f t="shared" si="20"/>
        <v>2</v>
      </c>
      <c r="R55" s="67">
        <f t="shared" si="21"/>
        <v>1.6666666666666667</v>
      </c>
    </row>
    <row r="56" spans="1:18" ht="15.75" thickBot="1" x14ac:dyDescent="0.3">
      <c r="A56" s="115" t="s">
        <v>26</v>
      </c>
      <c r="B56" s="69" t="s">
        <v>15</v>
      </c>
      <c r="C56" s="70">
        <v>5</v>
      </c>
      <c r="D56" s="71">
        <v>3</v>
      </c>
      <c r="E56" s="72">
        <f t="shared" si="16"/>
        <v>-0.4</v>
      </c>
      <c r="F56" s="70">
        <v>4</v>
      </c>
      <c r="G56" s="70">
        <v>1</v>
      </c>
      <c r="H56" s="72">
        <f>(G56-F56)/F56</f>
        <v>-0.75</v>
      </c>
      <c r="I56" s="53">
        <v>2</v>
      </c>
      <c r="J56" s="53">
        <v>0</v>
      </c>
      <c r="K56" s="72">
        <f t="shared" si="22"/>
        <v>-1</v>
      </c>
      <c r="L56" s="79"/>
      <c r="M56" s="75">
        <v>24</v>
      </c>
      <c r="N56" s="75">
        <v>23</v>
      </c>
      <c r="O56" s="75">
        <v>9</v>
      </c>
      <c r="P56" s="76">
        <f t="shared" si="19"/>
        <v>0.125</v>
      </c>
      <c r="Q56" s="76">
        <f t="shared" si="20"/>
        <v>4.3478260869565216E-2</v>
      </c>
      <c r="R56" s="77">
        <f t="shared" si="21"/>
        <v>0</v>
      </c>
    </row>
    <row r="57" spans="1:18" ht="15.75" thickBot="1" x14ac:dyDescent="0.3">
      <c r="A57" s="115"/>
      <c r="B57" s="59" t="s">
        <v>16</v>
      </c>
      <c r="C57" s="60">
        <v>12</v>
      </c>
      <c r="D57" s="61">
        <v>9</v>
      </c>
      <c r="E57" s="62">
        <f t="shared" si="16"/>
        <v>-0.25</v>
      </c>
      <c r="F57" s="60">
        <v>10</v>
      </c>
      <c r="G57" s="60">
        <v>7</v>
      </c>
      <c r="H57" s="62">
        <f t="shared" ref="H57:H65" si="23">(G57-F57)/F57</f>
        <v>-0.3</v>
      </c>
      <c r="I57" s="60">
        <v>6</v>
      </c>
      <c r="J57" s="60">
        <v>3</v>
      </c>
      <c r="K57" s="62">
        <f t="shared" si="22"/>
        <v>-0.5</v>
      </c>
      <c r="L57" s="80"/>
      <c r="M57" s="65">
        <v>41</v>
      </c>
      <c r="N57" s="65">
        <v>39</v>
      </c>
      <c r="O57" s="65">
        <v>21</v>
      </c>
      <c r="P57" s="66">
        <f t="shared" si="19"/>
        <v>0.21951219512195122</v>
      </c>
      <c r="Q57" s="66">
        <f t="shared" si="20"/>
        <v>0.17948717948717949</v>
      </c>
      <c r="R57" s="67">
        <f t="shared" si="21"/>
        <v>0.14285714285714285</v>
      </c>
    </row>
    <row r="58" spans="1:18" ht="15.75" thickBot="1" x14ac:dyDescent="0.3">
      <c r="A58" s="115" t="s">
        <v>27</v>
      </c>
      <c r="B58" s="69" t="s">
        <v>15</v>
      </c>
      <c r="C58" s="70">
        <v>1</v>
      </c>
      <c r="D58" s="71">
        <v>0</v>
      </c>
      <c r="E58" s="72">
        <f t="shared" si="16"/>
        <v>-1</v>
      </c>
      <c r="F58" s="70">
        <v>1</v>
      </c>
      <c r="G58" s="70">
        <v>0</v>
      </c>
      <c r="H58" s="72">
        <f t="shared" si="23"/>
        <v>-1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1</v>
      </c>
      <c r="O58" s="75">
        <v>0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115"/>
      <c r="B59" s="59" t="s">
        <v>16</v>
      </c>
      <c r="C59" s="60">
        <v>4</v>
      </c>
      <c r="D59" s="61">
        <v>0</v>
      </c>
      <c r="E59" s="62">
        <f t="shared" si="16"/>
        <v>-1</v>
      </c>
      <c r="F59" s="60">
        <v>3</v>
      </c>
      <c r="G59" s="60">
        <v>0</v>
      </c>
      <c r="H59" s="62">
        <f t="shared" si="23"/>
        <v>-1</v>
      </c>
      <c r="I59" s="60">
        <v>1</v>
      </c>
      <c r="J59" s="60">
        <v>0</v>
      </c>
      <c r="K59" s="72">
        <f t="shared" si="22"/>
        <v>-1</v>
      </c>
      <c r="L59" s="80"/>
      <c r="M59" s="65">
        <v>7</v>
      </c>
      <c r="N59" s="65">
        <v>5</v>
      </c>
      <c r="O59" s="65">
        <v>3</v>
      </c>
      <c r="P59" s="66">
        <f t="shared" si="19"/>
        <v>0</v>
      </c>
      <c r="Q59" s="66">
        <f t="shared" si="20"/>
        <v>0</v>
      </c>
      <c r="R59" s="67">
        <f t="shared" si="21"/>
        <v>0</v>
      </c>
    </row>
    <row r="60" spans="1:18" ht="15.75" thickBot="1" x14ac:dyDescent="0.3">
      <c r="A60" s="115" t="s">
        <v>49</v>
      </c>
      <c r="B60" s="69" t="s">
        <v>15</v>
      </c>
      <c r="C60" s="70">
        <v>35</v>
      </c>
      <c r="D60" s="71">
        <v>32</v>
      </c>
      <c r="E60" s="72">
        <f>(D60-C60)/C60</f>
        <v>-8.5714285714285715E-2</v>
      </c>
      <c r="F60" s="70">
        <v>33</v>
      </c>
      <c r="G60" s="70">
        <v>29</v>
      </c>
      <c r="H60" s="73">
        <f t="shared" si="23"/>
        <v>-0.12121212121212122</v>
      </c>
      <c r="I60" s="53">
        <v>17</v>
      </c>
      <c r="J60" s="53">
        <v>6</v>
      </c>
      <c r="K60" s="72">
        <f t="shared" si="22"/>
        <v>-0.6470588235294118</v>
      </c>
      <c r="L60" s="79"/>
      <c r="M60" s="75">
        <v>52</v>
      </c>
      <c r="N60" s="75">
        <v>48</v>
      </c>
      <c r="O60" s="75">
        <v>36</v>
      </c>
      <c r="P60" s="76">
        <f>D60/M60</f>
        <v>0.61538461538461542</v>
      </c>
      <c r="Q60" s="76">
        <f t="shared" si="20"/>
        <v>0.60416666666666663</v>
      </c>
      <c r="R60" s="77">
        <f t="shared" si="21"/>
        <v>0.16666666666666666</v>
      </c>
    </row>
    <row r="61" spans="1:18" ht="15.75" thickBot="1" x14ac:dyDescent="0.3">
      <c r="A61" s="115"/>
      <c r="B61" s="59" t="s">
        <v>16</v>
      </c>
      <c r="C61" s="60">
        <v>75</v>
      </c>
      <c r="D61" s="61">
        <v>69</v>
      </c>
      <c r="E61" s="62">
        <f>(D61-C61)/C61</f>
        <v>-0.08</v>
      </c>
      <c r="F61" s="60">
        <v>71</v>
      </c>
      <c r="G61" s="60">
        <v>63</v>
      </c>
      <c r="H61" s="63">
        <f t="shared" si="23"/>
        <v>-0.11267605633802817</v>
      </c>
      <c r="I61" s="60">
        <v>36</v>
      </c>
      <c r="J61" s="60">
        <v>22</v>
      </c>
      <c r="K61" s="62">
        <f t="shared" si="22"/>
        <v>-0.3888888888888889</v>
      </c>
      <c r="L61" s="80"/>
      <c r="M61" s="65">
        <v>112</v>
      </c>
      <c r="N61" s="65">
        <v>107</v>
      </c>
      <c r="O61" s="65">
        <v>78</v>
      </c>
      <c r="P61" s="66">
        <f>D61/M61</f>
        <v>0.6160714285714286</v>
      </c>
      <c r="Q61" s="66">
        <f t="shared" si="20"/>
        <v>0.58878504672897192</v>
      </c>
      <c r="R61" s="67">
        <f t="shared" si="21"/>
        <v>0.28205128205128205</v>
      </c>
    </row>
    <row r="62" spans="1:18" ht="15.75" thickBot="1" x14ac:dyDescent="0.3">
      <c r="A62" s="115" t="s">
        <v>28</v>
      </c>
      <c r="B62" s="69" t="s">
        <v>15</v>
      </c>
      <c r="C62" s="70">
        <v>27</v>
      </c>
      <c r="D62" s="71">
        <v>47</v>
      </c>
      <c r="E62" s="72">
        <f t="shared" si="16"/>
        <v>0.7407407407407407</v>
      </c>
      <c r="F62" s="70">
        <v>22</v>
      </c>
      <c r="G62" s="70">
        <v>40</v>
      </c>
      <c r="H62" s="73">
        <f t="shared" si="23"/>
        <v>0.81818181818181823</v>
      </c>
      <c r="I62" s="53">
        <v>6</v>
      </c>
      <c r="J62" s="53">
        <v>21</v>
      </c>
      <c r="K62" s="72">
        <f t="shared" si="22"/>
        <v>2.5</v>
      </c>
      <c r="L62" s="79"/>
      <c r="M62" s="75">
        <v>34</v>
      </c>
      <c r="N62" s="75">
        <v>28</v>
      </c>
      <c r="O62" s="75">
        <v>18</v>
      </c>
      <c r="P62" s="76">
        <f t="shared" si="19"/>
        <v>1.3823529411764706</v>
      </c>
      <c r="Q62" s="76">
        <f t="shared" si="20"/>
        <v>1.4285714285714286</v>
      </c>
      <c r="R62" s="77">
        <f t="shared" si="21"/>
        <v>1.1666666666666667</v>
      </c>
    </row>
    <row r="63" spans="1:18" ht="15.75" thickBot="1" x14ac:dyDescent="0.3">
      <c r="A63" s="115"/>
      <c r="B63" s="59" t="s">
        <v>16</v>
      </c>
      <c r="C63" s="60">
        <v>40</v>
      </c>
      <c r="D63" s="61">
        <v>70</v>
      </c>
      <c r="E63" s="62">
        <f t="shared" si="16"/>
        <v>0.75</v>
      </c>
      <c r="F63" s="60">
        <v>32</v>
      </c>
      <c r="G63" s="60">
        <v>61</v>
      </c>
      <c r="H63" s="63">
        <f t="shared" si="23"/>
        <v>0.90625</v>
      </c>
      <c r="I63" s="60">
        <v>10</v>
      </c>
      <c r="J63" s="60">
        <v>28</v>
      </c>
      <c r="K63" s="62">
        <f t="shared" si="22"/>
        <v>1.8</v>
      </c>
      <c r="L63" s="80"/>
      <c r="M63" s="65">
        <v>54</v>
      </c>
      <c r="N63" s="65">
        <v>46</v>
      </c>
      <c r="O63" s="65">
        <v>32</v>
      </c>
      <c r="P63" s="66">
        <f t="shared" si="19"/>
        <v>1.2962962962962963</v>
      </c>
      <c r="Q63" s="66">
        <f t="shared" si="20"/>
        <v>1.326086956521739</v>
      </c>
      <c r="R63" s="67">
        <f t="shared" si="21"/>
        <v>0.875</v>
      </c>
    </row>
    <row r="64" spans="1:18" ht="15.75" thickBot="1" x14ac:dyDescent="0.3">
      <c r="A64" s="115" t="s">
        <v>29</v>
      </c>
      <c r="B64" s="69" t="s">
        <v>15</v>
      </c>
      <c r="C64" s="70">
        <v>3</v>
      </c>
      <c r="D64" s="71">
        <v>3</v>
      </c>
      <c r="E64" s="72">
        <f t="shared" si="16"/>
        <v>0</v>
      </c>
      <c r="F64" s="70">
        <v>3</v>
      </c>
      <c r="G64" s="70">
        <v>3</v>
      </c>
      <c r="H64" s="73">
        <f t="shared" si="23"/>
        <v>0</v>
      </c>
      <c r="I64" s="53">
        <v>1</v>
      </c>
      <c r="J64" s="53">
        <v>2</v>
      </c>
      <c r="K64" s="72">
        <f t="shared" si="22"/>
        <v>1</v>
      </c>
      <c r="L64" s="79"/>
      <c r="M64" s="75">
        <v>3</v>
      </c>
      <c r="N64" s="75">
        <v>2</v>
      </c>
      <c r="O64" s="75">
        <v>1</v>
      </c>
      <c r="P64" s="76">
        <f t="shared" si="19"/>
        <v>1</v>
      </c>
      <c r="Q64" s="76">
        <f t="shared" si="20"/>
        <v>1.5</v>
      </c>
      <c r="R64" s="77">
        <f t="shared" si="21"/>
        <v>2</v>
      </c>
    </row>
    <row r="65" spans="1:18" ht="15.75" thickBot="1" x14ac:dyDescent="0.3">
      <c r="A65" s="121"/>
      <c r="B65" s="59" t="s">
        <v>16</v>
      </c>
      <c r="C65" s="60">
        <v>9</v>
      </c>
      <c r="D65" s="61">
        <v>10</v>
      </c>
      <c r="E65" s="62">
        <f t="shared" si="16"/>
        <v>0.1111111111111111</v>
      </c>
      <c r="F65" s="60">
        <v>5</v>
      </c>
      <c r="G65" s="60">
        <v>9</v>
      </c>
      <c r="H65" s="63">
        <f t="shared" si="23"/>
        <v>0.8</v>
      </c>
      <c r="I65" s="60">
        <v>3</v>
      </c>
      <c r="J65" s="60">
        <v>3</v>
      </c>
      <c r="K65" s="72">
        <f t="shared" si="22"/>
        <v>0</v>
      </c>
      <c r="L65" s="80"/>
      <c r="M65" s="65">
        <v>11</v>
      </c>
      <c r="N65" s="65">
        <v>6</v>
      </c>
      <c r="O65" s="65">
        <v>5</v>
      </c>
      <c r="P65" s="66">
        <f t="shared" si="19"/>
        <v>0.90909090909090906</v>
      </c>
      <c r="Q65" s="66">
        <f t="shared" si="20"/>
        <v>1.5</v>
      </c>
      <c r="R65" s="67">
        <f t="shared" si="21"/>
        <v>0.6</v>
      </c>
    </row>
    <row r="66" spans="1:18" x14ac:dyDescent="0.25">
      <c r="A66" s="81" t="s">
        <v>30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1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.75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5.75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5.75" x14ac:dyDescent="0.25">
      <c r="A4" s="103" t="s">
        <v>148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04" t="s">
        <v>2</v>
      </c>
      <c r="B6" s="105"/>
      <c r="C6" s="7" t="s">
        <v>149</v>
      </c>
      <c r="D6" s="8" t="s">
        <v>150</v>
      </c>
      <c r="E6" s="7" t="s">
        <v>34</v>
      </c>
      <c r="F6" s="7" t="s">
        <v>151</v>
      </c>
      <c r="G6" s="7" t="s">
        <v>152</v>
      </c>
      <c r="H6" s="7" t="s">
        <v>34</v>
      </c>
      <c r="I6" s="7" t="s">
        <v>153</v>
      </c>
      <c r="J6" s="7" t="s">
        <v>154</v>
      </c>
      <c r="K6" s="7" t="s">
        <v>34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99" t="s">
        <v>3</v>
      </c>
      <c r="B7" s="100"/>
      <c r="C7" s="12">
        <v>3320</v>
      </c>
      <c r="D7" s="12">
        <v>3329</v>
      </c>
      <c r="E7" s="13">
        <f t="shared" ref="E7:E15" si="0">(D7-C7)/C7</f>
        <v>2.7108433734939759E-3</v>
      </c>
      <c r="F7" s="12">
        <v>2621</v>
      </c>
      <c r="G7" s="12">
        <v>2551</v>
      </c>
      <c r="H7" s="14">
        <f t="shared" ref="H7:H15" si="1">(G7-F7)/F7</f>
        <v>-2.670736360167875E-2</v>
      </c>
      <c r="I7" s="12">
        <v>1401</v>
      </c>
      <c r="J7" s="12">
        <v>1376</v>
      </c>
      <c r="K7" s="13">
        <f t="shared" ref="K7:K15" si="2">(J7-I7)/I7</f>
        <v>-1.7844396859386154E-2</v>
      </c>
      <c r="L7" s="15"/>
      <c r="M7" s="16">
        <v>3762</v>
      </c>
      <c r="N7" s="16">
        <v>2926</v>
      </c>
      <c r="O7" s="16">
        <v>1798</v>
      </c>
      <c r="P7" s="17">
        <f>D7/M7</f>
        <v>0.88490164805954274</v>
      </c>
      <c r="Q7" s="17">
        <f t="shared" ref="Q7:Q15" si="3">G7/N7</f>
        <v>0.8718386876281613</v>
      </c>
      <c r="R7" s="18">
        <f>J7/M7</f>
        <v>0.36576289207868157</v>
      </c>
    </row>
    <row r="8" spans="1:18" x14ac:dyDescent="0.25">
      <c r="A8" s="106" t="s">
        <v>4</v>
      </c>
      <c r="B8" s="107"/>
      <c r="C8" s="19">
        <v>422</v>
      </c>
      <c r="D8" s="19">
        <v>462</v>
      </c>
      <c r="E8" s="13">
        <f t="shared" si="0"/>
        <v>9.4786729857819899E-2</v>
      </c>
      <c r="F8" s="19">
        <v>298</v>
      </c>
      <c r="G8" s="19">
        <v>301</v>
      </c>
      <c r="H8" s="14">
        <f t="shared" si="1"/>
        <v>1.0067114093959731E-2</v>
      </c>
      <c r="I8" s="19">
        <v>185</v>
      </c>
      <c r="J8" s="19">
        <v>189</v>
      </c>
      <c r="K8" s="13">
        <f t="shared" si="2"/>
        <v>2.1621621621621623E-2</v>
      </c>
      <c r="L8" s="15"/>
      <c r="M8" s="16">
        <v>436</v>
      </c>
      <c r="N8" s="16">
        <v>282</v>
      </c>
      <c r="O8" s="16">
        <v>186</v>
      </c>
      <c r="P8" s="17">
        <f t="shared" ref="P8:P15" si="4">D8/M8</f>
        <v>1.0596330275229358</v>
      </c>
      <c r="Q8" s="17">
        <f t="shared" si="3"/>
        <v>1.0673758865248226</v>
      </c>
      <c r="R8" s="18">
        <f t="shared" ref="R8:R15" si="5">J8/O8</f>
        <v>1.0161290322580645</v>
      </c>
    </row>
    <row r="9" spans="1:18" x14ac:dyDescent="0.25">
      <c r="A9" s="106" t="s">
        <v>48</v>
      </c>
      <c r="B9" s="107"/>
      <c r="C9" s="19">
        <v>343</v>
      </c>
      <c r="D9" s="19">
        <v>396</v>
      </c>
      <c r="E9" s="13">
        <f t="shared" si="0"/>
        <v>0.15451895043731778</v>
      </c>
      <c r="F9" s="19">
        <v>232</v>
      </c>
      <c r="G9" s="19">
        <v>258</v>
      </c>
      <c r="H9" s="14">
        <f t="shared" si="1"/>
        <v>0.11206896551724138</v>
      </c>
      <c r="I9" s="19">
        <v>153</v>
      </c>
      <c r="J9" s="19">
        <v>173</v>
      </c>
      <c r="K9" s="13">
        <f t="shared" si="2"/>
        <v>0.13071895424836602</v>
      </c>
      <c r="L9" s="15"/>
      <c r="M9" s="16">
        <v>350</v>
      </c>
      <c r="N9" s="16">
        <v>214</v>
      </c>
      <c r="O9" s="16">
        <v>149</v>
      </c>
      <c r="P9" s="17">
        <f t="shared" si="4"/>
        <v>1.1314285714285715</v>
      </c>
      <c r="Q9" s="17">
        <f t="shared" si="3"/>
        <v>1.205607476635514</v>
      </c>
      <c r="R9" s="18">
        <f t="shared" si="5"/>
        <v>1.1610738255033557</v>
      </c>
    </row>
    <row r="10" spans="1:18" x14ac:dyDescent="0.25">
      <c r="A10" s="106" t="s">
        <v>5</v>
      </c>
      <c r="B10" s="107"/>
      <c r="C10" s="19">
        <v>1986</v>
      </c>
      <c r="D10" s="19">
        <v>2048</v>
      </c>
      <c r="E10" s="13">
        <f t="shared" si="0"/>
        <v>3.1218529707955689E-2</v>
      </c>
      <c r="F10" s="19">
        <v>1504</v>
      </c>
      <c r="G10" s="19">
        <v>1509</v>
      </c>
      <c r="H10" s="14">
        <f t="shared" si="1"/>
        <v>3.324468085106383E-3</v>
      </c>
      <c r="I10" s="19">
        <v>770</v>
      </c>
      <c r="J10" s="19">
        <v>780</v>
      </c>
      <c r="K10" s="13">
        <f t="shared" si="2"/>
        <v>1.2987012987012988E-2</v>
      </c>
      <c r="L10" s="15"/>
      <c r="M10" s="16">
        <v>2120</v>
      </c>
      <c r="N10" s="16">
        <v>1535</v>
      </c>
      <c r="O10" s="16">
        <v>893</v>
      </c>
      <c r="P10" s="17">
        <f t="shared" si="4"/>
        <v>0.96603773584905661</v>
      </c>
      <c r="Q10" s="17">
        <f t="shared" si="3"/>
        <v>0.98306188925081428</v>
      </c>
      <c r="R10" s="18">
        <f t="shared" si="5"/>
        <v>0.87346024636058228</v>
      </c>
    </row>
    <row r="11" spans="1:18" x14ac:dyDescent="0.25">
      <c r="A11" s="106" t="s">
        <v>6</v>
      </c>
      <c r="B11" s="107"/>
      <c r="C11" s="12">
        <v>404</v>
      </c>
      <c r="D11" s="12">
        <v>439</v>
      </c>
      <c r="E11" s="13">
        <f t="shared" si="0"/>
        <v>8.6633663366336627E-2</v>
      </c>
      <c r="F11" s="12">
        <v>364</v>
      </c>
      <c r="G11" s="12">
        <v>398</v>
      </c>
      <c r="H11" s="14">
        <f t="shared" si="1"/>
        <v>9.3406593406593408E-2</v>
      </c>
      <c r="I11" s="12">
        <v>215</v>
      </c>
      <c r="J11" s="12">
        <v>245</v>
      </c>
      <c r="K11" s="13">
        <f>(J11-I11)/I11</f>
        <v>0.13953488372093023</v>
      </c>
      <c r="L11" s="15"/>
      <c r="M11" s="16">
        <v>568</v>
      </c>
      <c r="N11" s="16">
        <v>521</v>
      </c>
      <c r="O11" s="16">
        <v>385</v>
      </c>
      <c r="P11" s="17">
        <f t="shared" si="4"/>
        <v>0.772887323943662</v>
      </c>
      <c r="Q11" s="17">
        <f t="shared" si="3"/>
        <v>0.76391554702495201</v>
      </c>
      <c r="R11" s="18">
        <f t="shared" si="5"/>
        <v>0.63636363636363635</v>
      </c>
    </row>
    <row r="12" spans="1:18" x14ac:dyDescent="0.25">
      <c r="A12" s="106" t="s">
        <v>7</v>
      </c>
      <c r="B12" s="107"/>
      <c r="C12" s="12">
        <v>868</v>
      </c>
      <c r="D12" s="12">
        <v>779</v>
      </c>
      <c r="E12" s="13">
        <f t="shared" si="0"/>
        <v>-0.10253456221198157</v>
      </c>
      <c r="F12" s="12">
        <v>695</v>
      </c>
      <c r="G12" s="12">
        <v>603</v>
      </c>
      <c r="H12" s="14">
        <f t="shared" si="1"/>
        <v>-0.13237410071942446</v>
      </c>
      <c r="I12" s="12">
        <v>366</v>
      </c>
      <c r="J12" s="12">
        <v>323</v>
      </c>
      <c r="K12" s="13">
        <f t="shared" si="2"/>
        <v>-0.11748633879781421</v>
      </c>
      <c r="L12" s="15"/>
      <c r="M12" s="16">
        <v>1013</v>
      </c>
      <c r="N12" s="16">
        <v>812</v>
      </c>
      <c r="O12" s="16">
        <v>468</v>
      </c>
      <c r="P12" s="17">
        <f t="shared" si="4"/>
        <v>0.76900296150049363</v>
      </c>
      <c r="Q12" s="17">
        <f t="shared" si="3"/>
        <v>0.7426108374384236</v>
      </c>
      <c r="R12" s="18">
        <f t="shared" si="5"/>
        <v>0.69017094017094016</v>
      </c>
    </row>
    <row r="13" spans="1:18" x14ac:dyDescent="0.25">
      <c r="A13" s="106" t="s">
        <v>8</v>
      </c>
      <c r="B13" s="107"/>
      <c r="C13" s="20">
        <v>62</v>
      </c>
      <c r="D13" s="20">
        <v>63</v>
      </c>
      <c r="E13" s="13">
        <f t="shared" si="0"/>
        <v>1.6129032258064516E-2</v>
      </c>
      <c r="F13" s="20">
        <v>58</v>
      </c>
      <c r="G13" s="20">
        <v>41</v>
      </c>
      <c r="H13" s="14">
        <f t="shared" si="1"/>
        <v>-0.29310344827586204</v>
      </c>
      <c r="I13" s="20">
        <v>50</v>
      </c>
      <c r="J13" s="20">
        <v>28</v>
      </c>
      <c r="K13" s="13">
        <f t="shared" si="2"/>
        <v>-0.44</v>
      </c>
      <c r="L13" s="15"/>
      <c r="M13" s="16">
        <v>61</v>
      </c>
      <c r="N13" s="16">
        <v>58</v>
      </c>
      <c r="O13" s="16">
        <v>52</v>
      </c>
      <c r="P13" s="17">
        <f t="shared" si="4"/>
        <v>1.0327868852459017</v>
      </c>
      <c r="Q13" s="17">
        <f t="shared" si="3"/>
        <v>0.7068965517241379</v>
      </c>
      <c r="R13" s="18">
        <f t="shared" si="5"/>
        <v>0.53846153846153844</v>
      </c>
    </row>
    <row r="14" spans="1:18" x14ac:dyDescent="0.25">
      <c r="A14" s="108" t="s">
        <v>9</v>
      </c>
      <c r="B14" s="109"/>
      <c r="C14" s="19">
        <v>803</v>
      </c>
      <c r="D14" s="19">
        <v>741</v>
      </c>
      <c r="E14" s="13">
        <f t="shared" si="0"/>
        <v>-7.7210460772104611E-2</v>
      </c>
      <c r="F14" s="19">
        <v>295</v>
      </c>
      <c r="G14" s="19">
        <v>286</v>
      </c>
      <c r="H14" s="14">
        <f t="shared" si="1"/>
        <v>-3.0508474576271188E-2</v>
      </c>
      <c r="I14" s="19">
        <v>158</v>
      </c>
      <c r="J14" s="19">
        <v>165</v>
      </c>
      <c r="K14" s="13">
        <f t="shared" si="2"/>
        <v>4.4303797468354431E-2</v>
      </c>
      <c r="L14" s="15"/>
      <c r="M14" s="16">
        <v>811</v>
      </c>
      <c r="N14" s="16">
        <v>307</v>
      </c>
      <c r="O14" s="16">
        <v>249</v>
      </c>
      <c r="P14" s="17">
        <f t="shared" si="4"/>
        <v>0.91368680641183719</v>
      </c>
      <c r="Q14" s="17">
        <f t="shared" si="3"/>
        <v>0.9315960912052117</v>
      </c>
      <c r="R14" s="18">
        <f t="shared" si="5"/>
        <v>0.66265060240963858</v>
      </c>
    </row>
    <row r="15" spans="1:18" x14ac:dyDescent="0.25">
      <c r="A15" s="110" t="s">
        <v>10</v>
      </c>
      <c r="B15" s="111"/>
      <c r="C15" s="21">
        <f>C7+C14</f>
        <v>4123</v>
      </c>
      <c r="D15" s="22">
        <f>D7+D14</f>
        <v>4070</v>
      </c>
      <c r="E15" s="23">
        <f t="shared" si="0"/>
        <v>-1.2854717438758186E-2</v>
      </c>
      <c r="F15" s="21">
        <f t="shared" ref="F15:G15" si="6">F7+F14</f>
        <v>2916</v>
      </c>
      <c r="G15" s="21">
        <f t="shared" si="6"/>
        <v>2837</v>
      </c>
      <c r="H15" s="24">
        <f t="shared" si="1"/>
        <v>-2.709190672153635E-2</v>
      </c>
      <c r="I15" s="21">
        <f t="shared" ref="I15:J15" si="7">I7+I14</f>
        <v>1559</v>
      </c>
      <c r="J15" s="21">
        <f t="shared" si="7"/>
        <v>1541</v>
      </c>
      <c r="K15" s="23">
        <f t="shared" si="2"/>
        <v>-1.1545862732520847E-2</v>
      </c>
      <c r="L15" s="25"/>
      <c r="M15" s="26">
        <f>M7+M14</f>
        <v>4573</v>
      </c>
      <c r="N15" s="26">
        <f>N7+N14</f>
        <v>3233</v>
      </c>
      <c r="O15" s="26">
        <f>O7+O14</f>
        <v>2047</v>
      </c>
      <c r="P15" s="27">
        <f t="shared" si="4"/>
        <v>0.89000656024491576</v>
      </c>
      <c r="Q15" s="27">
        <f t="shared" si="3"/>
        <v>0.87751314568512218</v>
      </c>
      <c r="R15" s="28">
        <f t="shared" si="5"/>
        <v>0.7528089887640449</v>
      </c>
    </row>
    <row r="16" spans="1:18" x14ac:dyDescent="0.25">
      <c r="A16" s="112" t="s">
        <v>11</v>
      </c>
      <c r="B16" s="113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99" t="s">
        <v>3</v>
      </c>
      <c r="B17" s="100"/>
      <c r="C17" s="12">
        <v>2244</v>
      </c>
      <c r="D17" s="12">
        <v>2301</v>
      </c>
      <c r="E17" s="13">
        <f t="shared" ref="E17:E25" si="8">(D17-C17)/C17</f>
        <v>2.5401069518716578E-2</v>
      </c>
      <c r="F17" s="12">
        <v>1647</v>
      </c>
      <c r="G17" s="12">
        <v>1644</v>
      </c>
      <c r="H17" s="14">
        <f t="shared" ref="H17:H25" si="9">(G17-F17)/F17</f>
        <v>-1.8214936247723133E-3</v>
      </c>
      <c r="I17" s="12">
        <v>911</v>
      </c>
      <c r="J17" s="12">
        <v>942</v>
      </c>
      <c r="K17" s="14">
        <f t="shared" ref="K17:K25" si="10">(J17-I17)/I17</f>
        <v>3.4028540065861687E-2</v>
      </c>
      <c r="L17" s="15"/>
      <c r="M17" s="12">
        <v>2357</v>
      </c>
      <c r="N17" s="12">
        <v>1665</v>
      </c>
      <c r="O17" s="12">
        <v>1051</v>
      </c>
      <c r="P17" s="17">
        <f t="shared" ref="P17" si="11">D17/M17</f>
        <v>0.97624098430207895</v>
      </c>
      <c r="Q17" s="17">
        <f t="shared" ref="Q17:Q25" si="12">G17/N17</f>
        <v>0.98738738738738741</v>
      </c>
      <c r="R17" s="18">
        <f t="shared" ref="R17:R25" si="13">J17/O17</f>
        <v>0.89628924833491908</v>
      </c>
    </row>
    <row r="18" spans="1:18" x14ac:dyDescent="0.25">
      <c r="A18" s="106" t="s">
        <v>4</v>
      </c>
      <c r="B18" s="107"/>
      <c r="C18" s="19">
        <v>362</v>
      </c>
      <c r="D18" s="19">
        <v>403</v>
      </c>
      <c r="E18" s="13">
        <f t="shared" si="8"/>
        <v>0.1132596685082873</v>
      </c>
      <c r="F18" s="19">
        <v>249</v>
      </c>
      <c r="G18" s="19">
        <v>253</v>
      </c>
      <c r="H18" s="14">
        <f t="shared" si="9"/>
        <v>1.6064257028112448E-2</v>
      </c>
      <c r="I18" s="19">
        <v>150</v>
      </c>
      <c r="J18" s="19">
        <v>161</v>
      </c>
      <c r="K18" s="14">
        <f t="shared" si="10"/>
        <v>7.3333333333333334E-2</v>
      </c>
      <c r="L18" s="15"/>
      <c r="M18" s="19">
        <v>366</v>
      </c>
      <c r="N18" s="19">
        <v>228</v>
      </c>
      <c r="O18" s="19">
        <v>147</v>
      </c>
      <c r="P18" s="17">
        <f>D18/M18</f>
        <v>1.1010928961748634</v>
      </c>
      <c r="Q18" s="17">
        <f t="shared" si="12"/>
        <v>1.1096491228070176</v>
      </c>
      <c r="R18" s="18">
        <f t="shared" si="13"/>
        <v>1.0952380952380953</v>
      </c>
    </row>
    <row r="19" spans="1:18" x14ac:dyDescent="0.25">
      <c r="A19" s="106" t="s">
        <v>48</v>
      </c>
      <c r="B19" s="107"/>
      <c r="C19" s="19">
        <v>301</v>
      </c>
      <c r="D19" s="19">
        <v>347</v>
      </c>
      <c r="E19" s="13">
        <f t="shared" si="8"/>
        <v>0.15282392026578073</v>
      </c>
      <c r="F19" s="19">
        <v>200</v>
      </c>
      <c r="G19" s="19">
        <v>220</v>
      </c>
      <c r="H19" s="14">
        <f t="shared" si="9"/>
        <v>0.1</v>
      </c>
      <c r="I19" s="19">
        <v>130</v>
      </c>
      <c r="J19" s="19">
        <v>150</v>
      </c>
      <c r="K19" s="14">
        <f t="shared" si="10"/>
        <v>0.15384615384615385</v>
      </c>
      <c r="L19" s="15"/>
      <c r="M19" s="19">
        <v>304</v>
      </c>
      <c r="N19" s="19">
        <v>180</v>
      </c>
      <c r="O19" s="19">
        <v>126</v>
      </c>
      <c r="P19" s="17">
        <f t="shared" ref="P19:P25" si="14">D19/M19</f>
        <v>1.1414473684210527</v>
      </c>
      <c r="Q19" s="17">
        <f t="shared" si="12"/>
        <v>1.2222222222222223</v>
      </c>
      <c r="R19" s="18">
        <f t="shared" si="13"/>
        <v>1.1904761904761905</v>
      </c>
    </row>
    <row r="20" spans="1:18" x14ac:dyDescent="0.25">
      <c r="A20" s="106" t="s">
        <v>5</v>
      </c>
      <c r="B20" s="107"/>
      <c r="C20" s="19">
        <v>1495</v>
      </c>
      <c r="D20" s="19">
        <v>1496</v>
      </c>
      <c r="E20" s="13">
        <f t="shared" si="8"/>
        <v>6.6889632107023408E-4</v>
      </c>
      <c r="F20" s="19">
        <v>1057</v>
      </c>
      <c r="G20" s="19">
        <v>1021</v>
      </c>
      <c r="H20" s="14">
        <f t="shared" si="9"/>
        <v>-3.405865657521287E-2</v>
      </c>
      <c r="I20" s="19">
        <v>565</v>
      </c>
      <c r="J20" s="19">
        <v>557</v>
      </c>
      <c r="K20" s="14">
        <f t="shared" si="10"/>
        <v>-1.415929203539823E-2</v>
      </c>
      <c r="L20" s="15"/>
      <c r="M20" s="19">
        <v>1518</v>
      </c>
      <c r="N20" s="19">
        <v>1004</v>
      </c>
      <c r="O20" s="19">
        <v>605</v>
      </c>
      <c r="P20" s="17">
        <f t="shared" si="14"/>
        <v>0.98550724637681164</v>
      </c>
      <c r="Q20" s="17">
        <f t="shared" si="12"/>
        <v>1.0169322709163346</v>
      </c>
      <c r="R20" s="18">
        <f t="shared" si="13"/>
        <v>0.92066115702479334</v>
      </c>
    </row>
    <row r="21" spans="1:18" x14ac:dyDescent="0.25">
      <c r="A21" s="106" t="s">
        <v>6</v>
      </c>
      <c r="B21" s="107"/>
      <c r="C21" s="12">
        <v>161</v>
      </c>
      <c r="D21" s="12">
        <v>210</v>
      </c>
      <c r="E21" s="13">
        <f t="shared" si="8"/>
        <v>0.30434782608695654</v>
      </c>
      <c r="F21" s="12">
        <v>143</v>
      </c>
      <c r="G21" s="12">
        <v>194</v>
      </c>
      <c r="H21" s="14">
        <f t="shared" si="9"/>
        <v>0.35664335664335667</v>
      </c>
      <c r="I21" s="12">
        <v>90</v>
      </c>
      <c r="J21" s="12">
        <v>132</v>
      </c>
      <c r="K21" s="14">
        <f t="shared" si="10"/>
        <v>0.46666666666666667</v>
      </c>
      <c r="L21" s="15"/>
      <c r="M21" s="12">
        <v>204</v>
      </c>
      <c r="N21" s="12">
        <v>182</v>
      </c>
      <c r="O21" s="12">
        <v>139</v>
      </c>
      <c r="P21" s="17">
        <f t="shared" si="14"/>
        <v>1.0294117647058822</v>
      </c>
      <c r="Q21" s="17">
        <f t="shared" si="12"/>
        <v>1.0659340659340659</v>
      </c>
      <c r="R21" s="18">
        <f t="shared" si="13"/>
        <v>0.94964028776978415</v>
      </c>
    </row>
    <row r="22" spans="1:18" x14ac:dyDescent="0.25">
      <c r="A22" s="106" t="s">
        <v>7</v>
      </c>
      <c r="B22" s="107"/>
      <c r="C22" s="12">
        <v>529</v>
      </c>
      <c r="D22" s="12">
        <v>543</v>
      </c>
      <c r="E22" s="13">
        <f t="shared" si="8"/>
        <v>2.6465028355387523E-2</v>
      </c>
      <c r="F22" s="12">
        <v>392</v>
      </c>
      <c r="G22" s="12">
        <v>388</v>
      </c>
      <c r="H22" s="14">
        <f t="shared" si="9"/>
        <v>-1.020408163265306E-2</v>
      </c>
      <c r="I22" s="12">
        <v>209</v>
      </c>
      <c r="J22" s="12">
        <v>225</v>
      </c>
      <c r="K22" s="14">
        <f t="shared" si="10"/>
        <v>7.6555023923444973E-2</v>
      </c>
      <c r="L22" s="15"/>
      <c r="M22" s="12">
        <v>577</v>
      </c>
      <c r="N22" s="12">
        <v>424</v>
      </c>
      <c r="O22" s="12">
        <v>257</v>
      </c>
      <c r="P22" s="17">
        <f t="shared" si="14"/>
        <v>0.94107452339688047</v>
      </c>
      <c r="Q22" s="17">
        <f t="shared" si="12"/>
        <v>0.91509433962264153</v>
      </c>
      <c r="R22" s="18">
        <f t="shared" si="13"/>
        <v>0.8754863813229572</v>
      </c>
    </row>
    <row r="23" spans="1:18" x14ac:dyDescent="0.25">
      <c r="A23" s="106" t="s">
        <v>8</v>
      </c>
      <c r="B23" s="107"/>
      <c r="C23" s="20">
        <v>59</v>
      </c>
      <c r="D23" s="20">
        <v>52</v>
      </c>
      <c r="E23" s="13">
        <f t="shared" si="8"/>
        <v>-0.11864406779661017</v>
      </c>
      <c r="F23" s="20">
        <v>55</v>
      </c>
      <c r="G23" s="20">
        <v>41</v>
      </c>
      <c r="H23" s="14">
        <f t="shared" si="9"/>
        <v>-0.25454545454545452</v>
      </c>
      <c r="I23" s="20">
        <v>47</v>
      </c>
      <c r="J23" s="20">
        <v>28</v>
      </c>
      <c r="K23" s="14">
        <f t="shared" si="10"/>
        <v>-0.40425531914893614</v>
      </c>
      <c r="L23" s="15"/>
      <c r="M23" s="20">
        <v>58</v>
      </c>
      <c r="N23" s="20">
        <v>55</v>
      </c>
      <c r="O23" s="20">
        <v>50</v>
      </c>
      <c r="P23" s="17">
        <f t="shared" si="14"/>
        <v>0.89655172413793105</v>
      </c>
      <c r="Q23" s="17">
        <f t="shared" si="12"/>
        <v>0.74545454545454548</v>
      </c>
      <c r="R23" s="18">
        <f t="shared" si="13"/>
        <v>0.56000000000000005</v>
      </c>
    </row>
    <row r="24" spans="1:18" x14ac:dyDescent="0.25">
      <c r="A24" s="108" t="s">
        <v>9</v>
      </c>
      <c r="B24" s="109"/>
      <c r="C24" s="19">
        <v>796</v>
      </c>
      <c r="D24" s="19">
        <v>730</v>
      </c>
      <c r="E24" s="13">
        <f t="shared" si="8"/>
        <v>-8.2914572864321606E-2</v>
      </c>
      <c r="F24" s="19">
        <v>290</v>
      </c>
      <c r="G24" s="19">
        <v>278</v>
      </c>
      <c r="H24" s="14">
        <f t="shared" si="9"/>
        <v>-4.1379310344827586E-2</v>
      </c>
      <c r="I24" s="19">
        <v>155</v>
      </c>
      <c r="J24" s="19">
        <v>159</v>
      </c>
      <c r="K24" s="14">
        <f t="shared" si="10"/>
        <v>2.5806451612903226E-2</v>
      </c>
      <c r="L24" s="15"/>
      <c r="M24" s="19">
        <v>804</v>
      </c>
      <c r="N24" s="19">
        <v>303</v>
      </c>
      <c r="O24" s="19">
        <v>246</v>
      </c>
      <c r="P24" s="17">
        <f t="shared" si="14"/>
        <v>0.90796019900497515</v>
      </c>
      <c r="Q24" s="17">
        <f t="shared" si="12"/>
        <v>0.91749174917491749</v>
      </c>
      <c r="R24" s="18">
        <f t="shared" si="13"/>
        <v>0.64634146341463417</v>
      </c>
    </row>
    <row r="25" spans="1:18" x14ac:dyDescent="0.25">
      <c r="A25" s="110" t="s">
        <v>12</v>
      </c>
      <c r="B25" s="111"/>
      <c r="C25" s="36">
        <f>C17+C24</f>
        <v>3040</v>
      </c>
      <c r="D25" s="37">
        <f>D17+D24</f>
        <v>3031</v>
      </c>
      <c r="E25" s="23">
        <f t="shared" si="8"/>
        <v>-2.9605263157894738E-3</v>
      </c>
      <c r="F25" s="36">
        <f>F17+F24</f>
        <v>1937</v>
      </c>
      <c r="G25" s="36">
        <f>G17+G24</f>
        <v>1922</v>
      </c>
      <c r="H25" s="24">
        <f t="shared" si="9"/>
        <v>-7.7439339184305631E-3</v>
      </c>
      <c r="I25" s="36">
        <f t="shared" ref="I25:J25" si="15">I17+I24</f>
        <v>1066</v>
      </c>
      <c r="J25" s="36">
        <f t="shared" si="15"/>
        <v>1101</v>
      </c>
      <c r="K25" s="23">
        <f t="shared" si="10"/>
        <v>3.283302063789869E-2</v>
      </c>
      <c r="L25" s="25"/>
      <c r="M25" s="38">
        <f>M17+M24</f>
        <v>3161</v>
      </c>
      <c r="N25" s="38">
        <f>N17+N24</f>
        <v>1968</v>
      </c>
      <c r="O25" s="38">
        <f>O17+O24</f>
        <v>1297</v>
      </c>
      <c r="P25" s="27">
        <f t="shared" si="14"/>
        <v>0.95887377412211328</v>
      </c>
      <c r="Q25" s="27">
        <f t="shared" si="12"/>
        <v>0.97662601626016265</v>
      </c>
      <c r="R25" s="28">
        <f t="shared" si="13"/>
        <v>0.84888203546646102</v>
      </c>
    </row>
    <row r="26" spans="1:18" ht="15" customHeight="1" x14ac:dyDescent="0.25">
      <c r="A26" s="116" t="s">
        <v>13</v>
      </c>
      <c r="B26" s="117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18" t="s">
        <v>14</v>
      </c>
      <c r="B27" s="47" t="s">
        <v>15</v>
      </c>
      <c r="C27" s="19">
        <v>427</v>
      </c>
      <c r="D27" s="48">
        <v>413</v>
      </c>
      <c r="E27" s="13">
        <f t="shared" ref="E27:E65" si="16">(D27-C27)/C27</f>
        <v>-3.2786885245901641E-2</v>
      </c>
      <c r="F27" s="19">
        <v>305</v>
      </c>
      <c r="G27" s="19">
        <v>282</v>
      </c>
      <c r="H27" s="14">
        <f t="shared" ref="H27:H52" si="17">(G27-F27)/F27</f>
        <v>-7.5409836065573776E-2</v>
      </c>
      <c r="I27" s="19">
        <v>164</v>
      </c>
      <c r="J27" s="19">
        <v>166</v>
      </c>
      <c r="K27" s="13">
        <f t="shared" ref="K27:K28" si="18">(J27-I27)/I27</f>
        <v>1.2195121951219513E-2</v>
      </c>
      <c r="L27" s="49"/>
      <c r="M27" s="50">
        <v>435</v>
      </c>
      <c r="N27" s="50">
        <v>288</v>
      </c>
      <c r="O27" s="51">
        <v>173</v>
      </c>
      <c r="P27" s="17">
        <f t="shared" ref="P27:P65" si="19">D27/M27</f>
        <v>0.94942528735632181</v>
      </c>
      <c r="Q27" s="17">
        <f t="shared" ref="Q27:Q65" si="20">G27/N27</f>
        <v>0.97916666666666663</v>
      </c>
      <c r="R27" s="18">
        <f t="shared" ref="R27:R65" si="21">J27/O27</f>
        <v>0.95953757225433522</v>
      </c>
    </row>
    <row r="28" spans="1:18" x14ac:dyDescent="0.25">
      <c r="A28" s="119"/>
      <c r="B28" s="52" t="s">
        <v>16</v>
      </c>
      <c r="C28" s="53">
        <v>585</v>
      </c>
      <c r="D28" s="54">
        <v>563</v>
      </c>
      <c r="E28" s="55">
        <f t="shared" si="16"/>
        <v>-3.7606837606837605E-2</v>
      </c>
      <c r="F28" s="53">
        <v>423</v>
      </c>
      <c r="G28" s="53">
        <v>396</v>
      </c>
      <c r="H28" s="56">
        <f t="shared" si="17"/>
        <v>-6.3829787234042548E-2</v>
      </c>
      <c r="I28" s="53">
        <v>213</v>
      </c>
      <c r="J28" s="53">
        <v>229</v>
      </c>
      <c r="K28" s="13">
        <f t="shared" si="18"/>
        <v>7.5117370892018781E-2</v>
      </c>
      <c r="L28" s="57"/>
      <c r="M28" s="58">
        <v>605</v>
      </c>
      <c r="N28" s="58">
        <v>413</v>
      </c>
      <c r="O28" s="58">
        <v>235</v>
      </c>
      <c r="P28" s="17">
        <f t="shared" si="19"/>
        <v>0.9305785123966942</v>
      </c>
      <c r="Q28" s="17">
        <f t="shared" si="20"/>
        <v>0.95883777239709445</v>
      </c>
      <c r="R28" s="18">
        <f t="shared" si="21"/>
        <v>0.97446808510638294</v>
      </c>
    </row>
    <row r="29" spans="1:18" s="68" customFormat="1" ht="15.75" thickBot="1" x14ac:dyDescent="0.3">
      <c r="A29" s="120"/>
      <c r="B29" s="59" t="s">
        <v>17</v>
      </c>
      <c r="C29" s="60">
        <v>121</v>
      </c>
      <c r="D29" s="61">
        <v>118</v>
      </c>
      <c r="E29" s="62">
        <f t="shared" si="16"/>
        <v>-2.4793388429752067E-2</v>
      </c>
      <c r="F29" s="60">
        <v>45</v>
      </c>
      <c r="G29" s="60">
        <v>39</v>
      </c>
      <c r="H29" s="63">
        <f t="shared" si="17"/>
        <v>-0.13333333333333333</v>
      </c>
      <c r="I29" s="60">
        <v>12</v>
      </c>
      <c r="J29" s="60">
        <v>15</v>
      </c>
      <c r="K29" s="62">
        <f>(J29-I29)/I29</f>
        <v>0.25</v>
      </c>
      <c r="L29" s="64"/>
      <c r="M29" s="65">
        <v>122</v>
      </c>
      <c r="N29" s="65">
        <v>44</v>
      </c>
      <c r="O29" s="65">
        <v>31</v>
      </c>
      <c r="P29" s="66">
        <f t="shared" si="19"/>
        <v>0.96721311475409832</v>
      </c>
      <c r="Q29" s="66">
        <f t="shared" si="20"/>
        <v>0.88636363636363635</v>
      </c>
      <c r="R29" s="67">
        <f t="shared" si="21"/>
        <v>0.4838709677419355</v>
      </c>
    </row>
    <row r="30" spans="1:18" ht="15.75" thickBot="1" x14ac:dyDescent="0.3">
      <c r="A30" s="114" t="s">
        <v>18</v>
      </c>
      <c r="B30" s="69" t="s">
        <v>15</v>
      </c>
      <c r="C30" s="70">
        <v>290</v>
      </c>
      <c r="D30" s="71">
        <v>257</v>
      </c>
      <c r="E30" s="72">
        <f t="shared" si="16"/>
        <v>-0.11379310344827587</v>
      </c>
      <c r="F30" s="70">
        <v>192</v>
      </c>
      <c r="G30" s="70">
        <v>160</v>
      </c>
      <c r="H30" s="73">
        <f t="shared" si="17"/>
        <v>-0.16666666666666666</v>
      </c>
      <c r="I30" s="53">
        <v>92</v>
      </c>
      <c r="J30" s="53">
        <v>80</v>
      </c>
      <c r="K30" s="72">
        <f t="shared" ref="K30:K65" si="22">(J30-I30)/I30</f>
        <v>-0.13043478260869565</v>
      </c>
      <c r="L30" s="74"/>
      <c r="M30" s="75">
        <v>299</v>
      </c>
      <c r="N30" s="75">
        <v>185</v>
      </c>
      <c r="O30" s="75">
        <v>95</v>
      </c>
      <c r="P30" s="76">
        <f t="shared" si="19"/>
        <v>0.85953177257525082</v>
      </c>
      <c r="Q30" s="76">
        <f t="shared" si="20"/>
        <v>0.86486486486486491</v>
      </c>
      <c r="R30" s="77">
        <f t="shared" si="21"/>
        <v>0.84210526315789469</v>
      </c>
    </row>
    <row r="31" spans="1:18" ht="15.75" thickBot="1" x14ac:dyDescent="0.3">
      <c r="A31" s="114"/>
      <c r="B31" s="52" t="s">
        <v>16</v>
      </c>
      <c r="C31" s="48">
        <v>447</v>
      </c>
      <c r="D31" s="48">
        <v>443</v>
      </c>
      <c r="E31" s="13">
        <f t="shared" si="16"/>
        <v>-8.948545861297539E-3</v>
      </c>
      <c r="F31" s="19">
        <v>310</v>
      </c>
      <c r="G31" s="19">
        <v>300</v>
      </c>
      <c r="H31" s="14">
        <f t="shared" si="17"/>
        <v>-3.2258064516129031E-2</v>
      </c>
      <c r="I31" s="19">
        <v>162</v>
      </c>
      <c r="J31" s="19">
        <v>169</v>
      </c>
      <c r="K31" s="13">
        <f t="shared" si="22"/>
        <v>4.3209876543209874E-2</v>
      </c>
      <c r="L31" s="57"/>
      <c r="M31" s="50">
        <v>486</v>
      </c>
      <c r="N31" s="50">
        <v>329</v>
      </c>
      <c r="O31" s="50">
        <v>203</v>
      </c>
      <c r="P31" s="17">
        <f t="shared" si="19"/>
        <v>0.91152263374485598</v>
      </c>
      <c r="Q31" s="17">
        <f t="shared" si="20"/>
        <v>0.91185410334346506</v>
      </c>
      <c r="R31" s="18">
        <f t="shared" si="21"/>
        <v>0.83251231527093594</v>
      </c>
    </row>
    <row r="32" spans="1:18" ht="15.75" thickBot="1" x14ac:dyDescent="0.3">
      <c r="A32" s="115"/>
      <c r="B32" s="59" t="s">
        <v>17</v>
      </c>
      <c r="C32" s="60">
        <v>160</v>
      </c>
      <c r="D32" s="61">
        <v>104</v>
      </c>
      <c r="E32" s="62">
        <f t="shared" si="16"/>
        <v>-0.35</v>
      </c>
      <c r="F32" s="60">
        <v>67</v>
      </c>
      <c r="G32" s="60">
        <v>52</v>
      </c>
      <c r="H32" s="63">
        <f t="shared" si="17"/>
        <v>-0.22388059701492538</v>
      </c>
      <c r="I32" s="60">
        <v>30</v>
      </c>
      <c r="J32" s="60">
        <v>26</v>
      </c>
      <c r="K32" s="62">
        <f t="shared" si="22"/>
        <v>-0.13333333333333333</v>
      </c>
      <c r="L32" s="64"/>
      <c r="M32" s="65">
        <v>161</v>
      </c>
      <c r="N32" s="65">
        <v>71</v>
      </c>
      <c r="O32" s="65">
        <v>51</v>
      </c>
      <c r="P32" s="66">
        <f t="shared" si="19"/>
        <v>0.64596273291925466</v>
      </c>
      <c r="Q32" s="66">
        <f t="shared" si="20"/>
        <v>0.73239436619718312</v>
      </c>
      <c r="R32" s="67">
        <f t="shared" si="21"/>
        <v>0.50980392156862742</v>
      </c>
    </row>
    <row r="33" spans="1:18" ht="15.75" thickBot="1" x14ac:dyDescent="0.3">
      <c r="A33" s="114" t="s">
        <v>19</v>
      </c>
      <c r="B33" s="69" t="s">
        <v>15</v>
      </c>
      <c r="C33" s="70">
        <v>336</v>
      </c>
      <c r="D33" s="71">
        <v>365</v>
      </c>
      <c r="E33" s="72">
        <f t="shared" si="16"/>
        <v>8.6309523809523808E-2</v>
      </c>
      <c r="F33" s="70">
        <v>241</v>
      </c>
      <c r="G33" s="70">
        <v>252</v>
      </c>
      <c r="H33" s="73">
        <f t="shared" si="17"/>
        <v>4.5643153526970952E-2</v>
      </c>
      <c r="I33" s="53">
        <v>118</v>
      </c>
      <c r="J33" s="53">
        <v>132</v>
      </c>
      <c r="K33" s="72">
        <f t="shared" si="22"/>
        <v>0.11864406779661017</v>
      </c>
      <c r="L33" s="74"/>
      <c r="M33" s="75">
        <v>343</v>
      </c>
      <c r="N33" s="75">
        <v>232</v>
      </c>
      <c r="O33" s="75">
        <v>132</v>
      </c>
      <c r="P33" s="76">
        <f t="shared" si="19"/>
        <v>1.064139941690962</v>
      </c>
      <c r="Q33" s="76">
        <f t="shared" si="20"/>
        <v>1.0862068965517242</v>
      </c>
      <c r="R33" s="77">
        <f t="shared" si="21"/>
        <v>1</v>
      </c>
    </row>
    <row r="34" spans="1:18" ht="15.75" thickBot="1" x14ac:dyDescent="0.3">
      <c r="A34" s="114"/>
      <c r="B34" s="52" t="s">
        <v>16</v>
      </c>
      <c r="C34" s="48">
        <v>501</v>
      </c>
      <c r="D34" s="48">
        <v>537</v>
      </c>
      <c r="E34" s="13">
        <f t="shared" si="16"/>
        <v>7.1856287425149698E-2</v>
      </c>
      <c r="F34" s="19">
        <v>369</v>
      </c>
      <c r="G34" s="19">
        <v>381</v>
      </c>
      <c r="H34" s="14">
        <f t="shared" si="17"/>
        <v>3.2520325203252036E-2</v>
      </c>
      <c r="I34" s="19">
        <v>180</v>
      </c>
      <c r="J34" s="19">
        <v>207</v>
      </c>
      <c r="K34" s="13">
        <f t="shared" si="22"/>
        <v>0.15</v>
      </c>
      <c r="L34" s="57"/>
      <c r="M34" s="50">
        <v>519</v>
      </c>
      <c r="N34" s="50">
        <v>367</v>
      </c>
      <c r="O34" s="50">
        <v>218</v>
      </c>
      <c r="P34" s="17">
        <f t="shared" si="19"/>
        <v>1.0346820809248556</v>
      </c>
      <c r="Q34" s="17">
        <f t="shared" si="20"/>
        <v>1.0381471389645776</v>
      </c>
      <c r="R34" s="18">
        <f t="shared" si="21"/>
        <v>0.94954128440366969</v>
      </c>
    </row>
    <row r="35" spans="1:18" ht="15.75" thickBot="1" x14ac:dyDescent="0.3">
      <c r="A35" s="115"/>
      <c r="B35" s="59" t="s">
        <v>17</v>
      </c>
      <c r="C35" s="60">
        <v>255</v>
      </c>
      <c r="D35" s="61">
        <v>224</v>
      </c>
      <c r="E35" s="62">
        <f t="shared" si="16"/>
        <v>-0.12156862745098039</v>
      </c>
      <c r="F35" s="60">
        <v>57</v>
      </c>
      <c r="G35" s="60">
        <v>42</v>
      </c>
      <c r="H35" s="63">
        <f t="shared" si="17"/>
        <v>-0.26315789473684209</v>
      </c>
      <c r="I35" s="60">
        <v>25</v>
      </c>
      <c r="J35" s="60">
        <v>18</v>
      </c>
      <c r="K35" s="62">
        <f t="shared" si="22"/>
        <v>-0.28000000000000003</v>
      </c>
      <c r="L35" s="64"/>
      <c r="M35" s="65">
        <v>256</v>
      </c>
      <c r="N35" s="65">
        <v>60</v>
      </c>
      <c r="O35" s="65">
        <v>52</v>
      </c>
      <c r="P35" s="66">
        <f t="shared" si="19"/>
        <v>0.875</v>
      </c>
      <c r="Q35" s="66">
        <f t="shared" si="20"/>
        <v>0.7</v>
      </c>
      <c r="R35" s="67">
        <f t="shared" si="21"/>
        <v>0.34615384615384615</v>
      </c>
    </row>
    <row r="36" spans="1:18" ht="15.75" thickBot="1" x14ac:dyDescent="0.3">
      <c r="A36" s="114" t="s">
        <v>20</v>
      </c>
      <c r="B36" s="69" t="s">
        <v>15</v>
      </c>
      <c r="C36" s="71">
        <v>216</v>
      </c>
      <c r="D36" s="71">
        <v>213</v>
      </c>
      <c r="E36" s="72">
        <f t="shared" si="16"/>
        <v>-1.3888888888888888E-2</v>
      </c>
      <c r="F36" s="70">
        <v>153</v>
      </c>
      <c r="G36" s="70">
        <v>150</v>
      </c>
      <c r="H36" s="73">
        <f t="shared" si="17"/>
        <v>-1.9607843137254902E-2</v>
      </c>
      <c r="I36" s="53">
        <v>86</v>
      </c>
      <c r="J36" s="53">
        <v>79</v>
      </c>
      <c r="K36" s="72">
        <f t="shared" si="22"/>
        <v>-8.1395348837209308E-2</v>
      </c>
      <c r="L36" s="74"/>
      <c r="M36" s="75">
        <v>212</v>
      </c>
      <c r="N36" s="75">
        <v>144</v>
      </c>
      <c r="O36" s="75">
        <v>94</v>
      </c>
      <c r="P36" s="76">
        <f t="shared" si="19"/>
        <v>1.0047169811320755</v>
      </c>
      <c r="Q36" s="76">
        <f t="shared" si="20"/>
        <v>1.0416666666666667</v>
      </c>
      <c r="R36" s="77">
        <f t="shared" si="21"/>
        <v>0.84042553191489366</v>
      </c>
    </row>
    <row r="37" spans="1:18" ht="15.75" thickBot="1" x14ac:dyDescent="0.3">
      <c r="A37" s="114"/>
      <c r="B37" s="52" t="s">
        <v>16</v>
      </c>
      <c r="C37" s="48">
        <v>322</v>
      </c>
      <c r="D37" s="48">
        <v>295</v>
      </c>
      <c r="E37" s="13">
        <f t="shared" si="16"/>
        <v>-8.3850931677018639E-2</v>
      </c>
      <c r="F37" s="19">
        <v>248</v>
      </c>
      <c r="G37" s="19">
        <v>220</v>
      </c>
      <c r="H37" s="14">
        <f t="shared" si="17"/>
        <v>-0.11290322580645161</v>
      </c>
      <c r="I37" s="19">
        <v>162</v>
      </c>
      <c r="J37" s="19">
        <v>120</v>
      </c>
      <c r="K37" s="13">
        <f t="shared" si="22"/>
        <v>-0.25925925925925924</v>
      </c>
      <c r="L37" s="57"/>
      <c r="M37" s="50">
        <v>324</v>
      </c>
      <c r="N37" s="50">
        <v>246</v>
      </c>
      <c r="O37" s="50">
        <v>177</v>
      </c>
      <c r="P37" s="17">
        <f t="shared" si="19"/>
        <v>0.91049382716049387</v>
      </c>
      <c r="Q37" s="17">
        <f t="shared" si="20"/>
        <v>0.89430894308943087</v>
      </c>
      <c r="R37" s="18">
        <f t="shared" si="21"/>
        <v>0.67796610169491522</v>
      </c>
    </row>
    <row r="38" spans="1:18" ht="15.75" thickBot="1" x14ac:dyDescent="0.3">
      <c r="A38" s="115"/>
      <c r="B38" s="59" t="s">
        <v>17</v>
      </c>
      <c r="C38" s="60">
        <v>43</v>
      </c>
      <c r="D38" s="61">
        <v>41</v>
      </c>
      <c r="E38" s="62">
        <f t="shared" si="16"/>
        <v>-4.6511627906976744E-2</v>
      </c>
      <c r="F38" s="60">
        <v>14</v>
      </c>
      <c r="G38" s="60">
        <v>12</v>
      </c>
      <c r="H38" s="63">
        <f t="shared" si="17"/>
        <v>-0.14285714285714285</v>
      </c>
      <c r="I38" s="60">
        <v>12</v>
      </c>
      <c r="J38" s="60">
        <v>11</v>
      </c>
      <c r="K38" s="72">
        <f t="shared" si="22"/>
        <v>-8.3333333333333329E-2</v>
      </c>
      <c r="L38" s="64"/>
      <c r="M38" s="65">
        <v>43</v>
      </c>
      <c r="N38" s="65">
        <v>14</v>
      </c>
      <c r="O38" s="65">
        <v>14</v>
      </c>
      <c r="P38" s="66">
        <f t="shared" si="19"/>
        <v>0.95348837209302328</v>
      </c>
      <c r="Q38" s="66">
        <f t="shared" si="20"/>
        <v>0.8571428571428571</v>
      </c>
      <c r="R38" s="67">
        <f t="shared" si="21"/>
        <v>0.7857142857142857</v>
      </c>
    </row>
    <row r="39" spans="1:18" ht="15.75" thickBot="1" x14ac:dyDescent="0.3">
      <c r="A39" s="114" t="s">
        <v>21</v>
      </c>
      <c r="B39" s="69" t="s">
        <v>15</v>
      </c>
      <c r="C39" s="71">
        <v>83</v>
      </c>
      <c r="D39" s="71">
        <v>71</v>
      </c>
      <c r="E39" s="72">
        <f t="shared" si="16"/>
        <v>-0.14457831325301204</v>
      </c>
      <c r="F39" s="70">
        <v>60</v>
      </c>
      <c r="G39" s="70">
        <v>47</v>
      </c>
      <c r="H39" s="73">
        <f t="shared" si="17"/>
        <v>-0.21666666666666667</v>
      </c>
      <c r="I39" s="53">
        <v>41</v>
      </c>
      <c r="J39" s="53">
        <v>29</v>
      </c>
      <c r="K39" s="13">
        <f t="shared" si="22"/>
        <v>-0.29268292682926828</v>
      </c>
      <c r="L39" s="74"/>
      <c r="M39" s="75">
        <v>82</v>
      </c>
      <c r="N39" s="75">
        <v>56</v>
      </c>
      <c r="O39" s="75">
        <v>42</v>
      </c>
      <c r="P39" s="76">
        <f t="shared" si="19"/>
        <v>0.86585365853658536</v>
      </c>
      <c r="Q39" s="76">
        <f t="shared" si="20"/>
        <v>0.8392857142857143</v>
      </c>
      <c r="R39" s="77">
        <f t="shared" si="21"/>
        <v>0.69047619047619047</v>
      </c>
    </row>
    <row r="40" spans="1:18" ht="15.75" thickBot="1" x14ac:dyDescent="0.3">
      <c r="A40" s="114"/>
      <c r="B40" s="52" t="s">
        <v>16</v>
      </c>
      <c r="C40" s="19">
        <v>119</v>
      </c>
      <c r="D40" s="48">
        <v>116</v>
      </c>
      <c r="E40" s="13">
        <f t="shared" si="16"/>
        <v>-2.5210084033613446E-2</v>
      </c>
      <c r="F40" s="19">
        <v>87</v>
      </c>
      <c r="G40" s="19">
        <v>80</v>
      </c>
      <c r="H40" s="14">
        <f t="shared" si="17"/>
        <v>-8.0459770114942528E-2</v>
      </c>
      <c r="I40" s="19">
        <v>56</v>
      </c>
      <c r="J40" s="19">
        <v>53</v>
      </c>
      <c r="K40" s="13">
        <f t="shared" si="22"/>
        <v>-5.3571428571428568E-2</v>
      </c>
      <c r="L40" s="57"/>
      <c r="M40" s="50">
        <v>120</v>
      </c>
      <c r="N40" s="50">
        <v>84</v>
      </c>
      <c r="O40" s="50">
        <v>60</v>
      </c>
      <c r="P40" s="17">
        <f t="shared" si="19"/>
        <v>0.96666666666666667</v>
      </c>
      <c r="Q40" s="17">
        <f t="shared" si="20"/>
        <v>0.95238095238095233</v>
      </c>
      <c r="R40" s="18">
        <f t="shared" si="21"/>
        <v>0.8833333333333333</v>
      </c>
    </row>
    <row r="41" spans="1:18" ht="15.75" thickBot="1" x14ac:dyDescent="0.3">
      <c r="A41" s="115"/>
      <c r="B41" s="59" t="s">
        <v>17</v>
      </c>
      <c r="C41" s="60">
        <v>64</v>
      </c>
      <c r="D41" s="61">
        <v>80</v>
      </c>
      <c r="E41" s="62">
        <f t="shared" si="16"/>
        <v>0.25</v>
      </c>
      <c r="F41" s="60">
        <v>43</v>
      </c>
      <c r="G41" s="60">
        <v>50</v>
      </c>
      <c r="H41" s="63">
        <f t="shared" si="17"/>
        <v>0.16279069767441862</v>
      </c>
      <c r="I41" s="60">
        <v>33</v>
      </c>
      <c r="J41" s="60">
        <v>37</v>
      </c>
      <c r="K41" s="62">
        <f t="shared" si="22"/>
        <v>0.12121212121212122</v>
      </c>
      <c r="L41" s="64"/>
      <c r="M41" s="65">
        <v>66</v>
      </c>
      <c r="N41" s="65">
        <v>43</v>
      </c>
      <c r="O41" s="65">
        <v>39</v>
      </c>
      <c r="P41" s="66">
        <f t="shared" si="19"/>
        <v>1.2121212121212122</v>
      </c>
      <c r="Q41" s="66">
        <f t="shared" si="20"/>
        <v>1.1627906976744187</v>
      </c>
      <c r="R41" s="67">
        <f t="shared" si="21"/>
        <v>0.94871794871794868</v>
      </c>
    </row>
    <row r="42" spans="1:18" ht="15.75" thickBot="1" x14ac:dyDescent="0.3">
      <c r="A42" s="114" t="s">
        <v>22</v>
      </c>
      <c r="B42" s="69" t="s">
        <v>15</v>
      </c>
      <c r="C42" s="71">
        <v>16</v>
      </c>
      <c r="D42" s="71">
        <v>16</v>
      </c>
      <c r="E42" s="72">
        <f t="shared" si="16"/>
        <v>0</v>
      </c>
      <c r="F42" s="70">
        <v>14</v>
      </c>
      <c r="G42" s="70">
        <v>12</v>
      </c>
      <c r="H42" s="72">
        <f t="shared" si="17"/>
        <v>-0.14285714285714285</v>
      </c>
      <c r="I42" s="53">
        <v>8</v>
      </c>
      <c r="J42" s="53">
        <v>1</v>
      </c>
      <c r="K42" s="72">
        <f t="shared" si="22"/>
        <v>-0.875</v>
      </c>
      <c r="L42" s="74"/>
      <c r="M42" s="75">
        <v>17</v>
      </c>
      <c r="N42" s="75">
        <v>15</v>
      </c>
      <c r="O42" s="75">
        <v>10</v>
      </c>
      <c r="P42" s="76">
        <f t="shared" si="19"/>
        <v>0.94117647058823528</v>
      </c>
      <c r="Q42" s="76">
        <f t="shared" si="20"/>
        <v>0.8</v>
      </c>
      <c r="R42" s="77">
        <f t="shared" si="21"/>
        <v>0.1</v>
      </c>
    </row>
    <row r="43" spans="1:18" ht="15.75" thickBot="1" x14ac:dyDescent="0.3">
      <c r="A43" s="114"/>
      <c r="B43" s="52" t="s">
        <v>16</v>
      </c>
      <c r="C43" s="48">
        <v>29</v>
      </c>
      <c r="D43" s="48">
        <v>27</v>
      </c>
      <c r="E43" s="13">
        <f t="shared" si="16"/>
        <v>-6.8965517241379309E-2</v>
      </c>
      <c r="F43" s="19">
        <v>24</v>
      </c>
      <c r="G43" s="19">
        <v>21</v>
      </c>
      <c r="H43" s="14">
        <f t="shared" si="17"/>
        <v>-0.125</v>
      </c>
      <c r="I43" s="19">
        <v>15</v>
      </c>
      <c r="J43" s="19">
        <v>5</v>
      </c>
      <c r="K43" s="13">
        <f t="shared" si="22"/>
        <v>-0.66666666666666663</v>
      </c>
      <c r="L43" s="57"/>
      <c r="M43" s="50">
        <v>30</v>
      </c>
      <c r="N43" s="50">
        <v>25</v>
      </c>
      <c r="O43" s="50">
        <v>17</v>
      </c>
      <c r="P43" s="17">
        <f t="shared" si="19"/>
        <v>0.9</v>
      </c>
      <c r="Q43" s="17">
        <f t="shared" si="20"/>
        <v>0.84</v>
      </c>
      <c r="R43" s="18">
        <f t="shared" si="21"/>
        <v>0.29411764705882354</v>
      </c>
    </row>
    <row r="44" spans="1:18" ht="15.75" thickBot="1" x14ac:dyDescent="0.3">
      <c r="A44" s="115"/>
      <c r="B44" s="59" t="s">
        <v>17</v>
      </c>
      <c r="C44" s="60">
        <v>62</v>
      </c>
      <c r="D44" s="61">
        <v>55</v>
      </c>
      <c r="E44" s="62">
        <f t="shared" si="16"/>
        <v>-0.11290322580645161</v>
      </c>
      <c r="F44" s="60">
        <v>18</v>
      </c>
      <c r="G44" s="60">
        <v>17</v>
      </c>
      <c r="H44" s="63">
        <f t="shared" si="17"/>
        <v>-5.5555555555555552E-2</v>
      </c>
      <c r="I44" s="60">
        <v>11</v>
      </c>
      <c r="J44" s="60">
        <v>11</v>
      </c>
      <c r="K44" s="72">
        <f t="shared" si="22"/>
        <v>0</v>
      </c>
      <c r="L44" s="64"/>
      <c r="M44" s="65">
        <v>62</v>
      </c>
      <c r="N44" s="65">
        <v>18</v>
      </c>
      <c r="O44" s="65">
        <v>18</v>
      </c>
      <c r="P44" s="66">
        <f t="shared" si="19"/>
        <v>0.88709677419354838</v>
      </c>
      <c r="Q44" s="66">
        <f t="shared" si="20"/>
        <v>0.94444444444444442</v>
      </c>
      <c r="R44" s="67">
        <f t="shared" si="21"/>
        <v>0.61111111111111116</v>
      </c>
    </row>
    <row r="45" spans="1:18" ht="15.75" thickBot="1" x14ac:dyDescent="0.3">
      <c r="A45" s="114" t="s">
        <v>23</v>
      </c>
      <c r="B45" s="69" t="s">
        <v>15</v>
      </c>
      <c r="C45" s="71">
        <v>116</v>
      </c>
      <c r="D45" s="71">
        <v>152</v>
      </c>
      <c r="E45" s="72">
        <f t="shared" si="16"/>
        <v>0.31034482758620691</v>
      </c>
      <c r="F45" s="70">
        <v>82</v>
      </c>
      <c r="G45" s="70">
        <v>109</v>
      </c>
      <c r="H45" s="73">
        <f t="shared" si="17"/>
        <v>0.32926829268292684</v>
      </c>
      <c r="I45" s="53">
        <v>49</v>
      </c>
      <c r="J45" s="53">
        <v>66</v>
      </c>
      <c r="K45" s="72">
        <f t="shared" si="22"/>
        <v>0.34693877551020408</v>
      </c>
      <c r="L45" s="74"/>
      <c r="M45" s="75">
        <v>120</v>
      </c>
      <c r="N45" s="75">
        <v>75</v>
      </c>
      <c r="O45" s="75">
        <v>53</v>
      </c>
      <c r="P45" s="76">
        <f t="shared" si="19"/>
        <v>1.2666666666666666</v>
      </c>
      <c r="Q45" s="76">
        <f t="shared" si="20"/>
        <v>1.4533333333333334</v>
      </c>
      <c r="R45" s="77">
        <f t="shared" si="21"/>
        <v>1.2452830188679245</v>
      </c>
    </row>
    <row r="46" spans="1:18" ht="15.75" thickBot="1" x14ac:dyDescent="0.3">
      <c r="A46" s="114"/>
      <c r="B46" s="52" t="s">
        <v>16</v>
      </c>
      <c r="C46" s="48">
        <v>225</v>
      </c>
      <c r="D46" s="48">
        <v>302</v>
      </c>
      <c r="E46" s="13">
        <f t="shared" si="16"/>
        <v>0.34222222222222221</v>
      </c>
      <c r="F46" s="19">
        <v>172</v>
      </c>
      <c r="G46" s="19">
        <v>231</v>
      </c>
      <c r="H46" s="14">
        <f t="shared" si="17"/>
        <v>0.34302325581395349</v>
      </c>
      <c r="I46" s="19">
        <v>114</v>
      </c>
      <c r="J46" s="19">
        <v>152</v>
      </c>
      <c r="K46" s="13">
        <f t="shared" si="22"/>
        <v>0.33333333333333331</v>
      </c>
      <c r="L46" s="57"/>
      <c r="M46" s="50">
        <v>256</v>
      </c>
      <c r="N46" s="50">
        <v>187</v>
      </c>
      <c r="O46" s="50">
        <v>131</v>
      </c>
      <c r="P46" s="17">
        <f t="shared" si="19"/>
        <v>1.1796875</v>
      </c>
      <c r="Q46" s="17">
        <f t="shared" si="20"/>
        <v>1.2352941176470589</v>
      </c>
      <c r="R46" s="18">
        <f t="shared" si="21"/>
        <v>1.1603053435114503</v>
      </c>
    </row>
    <row r="47" spans="1:18" ht="15.75" thickBot="1" x14ac:dyDescent="0.3">
      <c r="A47" s="115"/>
      <c r="B47" s="59" t="s">
        <v>17</v>
      </c>
      <c r="C47" s="60">
        <v>70</v>
      </c>
      <c r="D47" s="61">
        <v>88</v>
      </c>
      <c r="E47" s="62">
        <f t="shared" si="16"/>
        <v>0.25714285714285712</v>
      </c>
      <c r="F47" s="60">
        <v>39</v>
      </c>
      <c r="G47" s="60">
        <v>55</v>
      </c>
      <c r="H47" s="63">
        <f t="shared" si="17"/>
        <v>0.41025641025641024</v>
      </c>
      <c r="I47" s="60">
        <v>27</v>
      </c>
      <c r="J47" s="60">
        <v>39</v>
      </c>
      <c r="K47" s="62">
        <f t="shared" si="22"/>
        <v>0.44444444444444442</v>
      </c>
      <c r="L47" s="64"/>
      <c r="M47" s="65">
        <v>73</v>
      </c>
      <c r="N47" s="65">
        <v>45</v>
      </c>
      <c r="O47" s="65">
        <v>34</v>
      </c>
      <c r="P47" s="66">
        <f t="shared" si="19"/>
        <v>1.2054794520547945</v>
      </c>
      <c r="Q47" s="66">
        <f t="shared" si="20"/>
        <v>1.2222222222222223</v>
      </c>
      <c r="R47" s="67">
        <f t="shared" si="21"/>
        <v>1.1470588235294117</v>
      </c>
    </row>
    <row r="48" spans="1:18" ht="15.75" thickBot="1" x14ac:dyDescent="0.3">
      <c r="A48" s="114" t="s">
        <v>32</v>
      </c>
      <c r="B48" s="69" t="s">
        <v>15</v>
      </c>
      <c r="C48" s="71">
        <v>11</v>
      </c>
      <c r="D48" s="71">
        <v>9</v>
      </c>
      <c r="E48" s="72">
        <f t="shared" si="16"/>
        <v>-0.18181818181818182</v>
      </c>
      <c r="F48" s="70">
        <v>10</v>
      </c>
      <c r="G48" s="70">
        <v>9</v>
      </c>
      <c r="H48" s="73">
        <f t="shared" si="17"/>
        <v>-0.1</v>
      </c>
      <c r="I48" s="53">
        <v>7</v>
      </c>
      <c r="J48" s="53">
        <v>4</v>
      </c>
      <c r="K48" s="72">
        <f t="shared" si="22"/>
        <v>-0.42857142857142855</v>
      </c>
      <c r="L48" s="74"/>
      <c r="M48" s="75">
        <v>10</v>
      </c>
      <c r="N48" s="75">
        <v>9</v>
      </c>
      <c r="O48" s="75">
        <v>6</v>
      </c>
      <c r="P48" s="76">
        <f t="shared" si="19"/>
        <v>0.9</v>
      </c>
      <c r="Q48" s="76">
        <f t="shared" si="20"/>
        <v>1</v>
      </c>
      <c r="R48" s="77">
        <v>0</v>
      </c>
    </row>
    <row r="49" spans="1:18" ht="15.75" thickBot="1" x14ac:dyDescent="0.3">
      <c r="A49" s="114"/>
      <c r="B49" s="52" t="s">
        <v>16</v>
      </c>
      <c r="C49" s="19">
        <v>16</v>
      </c>
      <c r="D49" s="48">
        <v>18</v>
      </c>
      <c r="E49" s="13">
        <f t="shared" si="16"/>
        <v>0.125</v>
      </c>
      <c r="F49" s="19">
        <v>14</v>
      </c>
      <c r="G49" s="19">
        <v>15</v>
      </c>
      <c r="H49" s="14">
        <f t="shared" si="17"/>
        <v>7.1428571428571425E-2</v>
      </c>
      <c r="I49" s="19">
        <v>9</v>
      </c>
      <c r="J49" s="19">
        <v>7</v>
      </c>
      <c r="K49" s="13">
        <f t="shared" si="22"/>
        <v>-0.22222222222222221</v>
      </c>
      <c r="L49" s="57"/>
      <c r="M49" s="50">
        <v>17</v>
      </c>
      <c r="N49" s="50">
        <v>14</v>
      </c>
      <c r="O49" s="50">
        <v>10</v>
      </c>
      <c r="P49" s="17">
        <f t="shared" si="19"/>
        <v>1.0588235294117647</v>
      </c>
      <c r="Q49" s="17">
        <f t="shared" si="20"/>
        <v>1.0714285714285714</v>
      </c>
      <c r="R49" s="18">
        <f t="shared" si="21"/>
        <v>0.7</v>
      </c>
    </row>
    <row r="50" spans="1:18" ht="15.75" thickBot="1" x14ac:dyDescent="0.3">
      <c r="A50" s="115"/>
      <c r="B50" s="59" t="s">
        <v>17</v>
      </c>
      <c r="C50" s="60">
        <v>21</v>
      </c>
      <c r="D50" s="61">
        <v>20</v>
      </c>
      <c r="E50" s="62">
        <f t="shared" si="16"/>
        <v>-4.7619047619047616E-2</v>
      </c>
      <c r="F50" s="60">
        <v>7</v>
      </c>
      <c r="G50" s="60">
        <v>11</v>
      </c>
      <c r="H50" s="63">
        <f>(G50-F50)/F50</f>
        <v>0.5714285714285714</v>
      </c>
      <c r="I50" s="60">
        <v>5</v>
      </c>
      <c r="J50" s="60">
        <v>2</v>
      </c>
      <c r="K50" s="72">
        <f t="shared" si="22"/>
        <v>-0.6</v>
      </c>
      <c r="L50" s="64"/>
      <c r="M50" s="65">
        <v>21</v>
      </c>
      <c r="N50" s="65">
        <v>8</v>
      </c>
      <c r="O50" s="65">
        <v>7</v>
      </c>
      <c r="P50" s="66">
        <f t="shared" si="19"/>
        <v>0.95238095238095233</v>
      </c>
      <c r="Q50" s="66">
        <f t="shared" si="20"/>
        <v>1.375</v>
      </c>
      <c r="R50" s="67">
        <f t="shared" si="21"/>
        <v>0.2857142857142857</v>
      </c>
    </row>
    <row r="51" spans="1:18" ht="15.75" thickBot="1" x14ac:dyDescent="0.3">
      <c r="A51" s="115" t="s">
        <v>24</v>
      </c>
      <c r="B51" s="69" t="s">
        <v>15</v>
      </c>
      <c r="C51" s="70">
        <v>417</v>
      </c>
      <c r="D51" s="71">
        <v>452</v>
      </c>
      <c r="E51" s="72">
        <f>(D51-C51)/C51</f>
        <v>8.3932853717026384E-2</v>
      </c>
      <c r="F51" s="70">
        <v>381</v>
      </c>
      <c r="G51" s="70">
        <v>409</v>
      </c>
      <c r="H51" s="73">
        <f t="shared" si="17"/>
        <v>7.3490813648293962E-2</v>
      </c>
      <c r="I51" s="53">
        <v>174</v>
      </c>
      <c r="J51" s="53">
        <v>189</v>
      </c>
      <c r="K51" s="72">
        <f t="shared" si="22"/>
        <v>8.6206896551724144E-2</v>
      </c>
      <c r="L51" s="74"/>
      <c r="M51" s="75">
        <v>483</v>
      </c>
      <c r="N51" s="75">
        <v>426</v>
      </c>
      <c r="O51" s="75">
        <v>222</v>
      </c>
      <c r="P51" s="76">
        <f>D51/M51</f>
        <v>0.93581780538302273</v>
      </c>
      <c r="Q51" s="76">
        <f t="shared" si="20"/>
        <v>0.960093896713615</v>
      </c>
      <c r="R51" s="77">
        <f t="shared" si="21"/>
        <v>0.85135135135135132</v>
      </c>
    </row>
    <row r="52" spans="1:18" ht="15.75" thickBot="1" x14ac:dyDescent="0.3">
      <c r="A52" s="115"/>
      <c r="B52" s="59" t="s">
        <v>16</v>
      </c>
      <c r="C52" s="60">
        <v>905</v>
      </c>
      <c r="D52" s="61">
        <v>834</v>
      </c>
      <c r="E52" s="62">
        <f>(D52-C52)/C52</f>
        <v>-7.8453038674033151E-2</v>
      </c>
      <c r="F52" s="60">
        <v>827</v>
      </c>
      <c r="G52" s="60">
        <v>751</v>
      </c>
      <c r="H52" s="63">
        <f t="shared" si="17"/>
        <v>-9.1898428053204348E-2</v>
      </c>
      <c r="I52" s="60">
        <v>420</v>
      </c>
      <c r="J52" s="60">
        <v>365</v>
      </c>
      <c r="K52" s="62">
        <f t="shared" si="22"/>
        <v>-0.13095238095238096</v>
      </c>
      <c r="L52" s="64"/>
      <c r="M52" s="65">
        <v>1149</v>
      </c>
      <c r="N52" s="65">
        <v>1033</v>
      </c>
      <c r="O52" s="65">
        <v>587</v>
      </c>
      <c r="P52" s="66">
        <f>D52/M52</f>
        <v>0.72584856396866837</v>
      </c>
      <c r="Q52" s="66">
        <f t="shared" si="20"/>
        <v>0.72700871248789933</v>
      </c>
      <c r="R52" s="67">
        <f t="shared" si="21"/>
        <v>0.62180579216354348</v>
      </c>
    </row>
    <row r="53" spans="1:18" ht="15.75" thickBot="1" x14ac:dyDescent="0.3">
      <c r="A53" s="114" t="s">
        <v>25</v>
      </c>
      <c r="B53" s="69" t="s">
        <v>15</v>
      </c>
      <c r="C53" s="70">
        <v>3</v>
      </c>
      <c r="D53" s="78">
        <v>13</v>
      </c>
      <c r="E53" s="72">
        <f t="shared" si="16"/>
        <v>3.3333333333333335</v>
      </c>
      <c r="F53" s="70">
        <v>3</v>
      </c>
      <c r="G53" s="78">
        <v>6</v>
      </c>
      <c r="H53" s="72">
        <f>(G53-F53)/F53</f>
        <v>1</v>
      </c>
      <c r="I53" s="53">
        <v>1</v>
      </c>
      <c r="J53" s="20">
        <v>2</v>
      </c>
      <c r="K53" s="72">
        <f t="shared" si="22"/>
        <v>1</v>
      </c>
      <c r="L53" s="74"/>
      <c r="M53" s="75">
        <v>4</v>
      </c>
      <c r="N53" s="75">
        <v>3</v>
      </c>
      <c r="O53" s="75">
        <v>2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115"/>
      <c r="B54" s="52" t="s">
        <v>16</v>
      </c>
      <c r="C54" s="19">
        <v>28</v>
      </c>
      <c r="D54" s="48">
        <v>32</v>
      </c>
      <c r="E54" s="13">
        <f t="shared" si="16"/>
        <v>0.14285714285714285</v>
      </c>
      <c r="F54" s="19">
        <v>23</v>
      </c>
      <c r="G54" s="19">
        <v>15</v>
      </c>
      <c r="H54" s="56">
        <f>(G54-F54)/F54</f>
        <v>-0.34782608695652173</v>
      </c>
      <c r="I54" s="19">
        <v>9</v>
      </c>
      <c r="J54" s="19">
        <v>8</v>
      </c>
      <c r="K54" s="13">
        <f t="shared" si="22"/>
        <v>-0.1111111111111111</v>
      </c>
      <c r="L54" s="57"/>
      <c r="M54" s="50">
        <v>31</v>
      </c>
      <c r="N54" s="50">
        <v>25</v>
      </c>
      <c r="O54" s="50">
        <v>21</v>
      </c>
      <c r="P54" s="17">
        <f t="shared" si="19"/>
        <v>1.032258064516129</v>
      </c>
      <c r="Q54" s="17">
        <f t="shared" si="20"/>
        <v>0.6</v>
      </c>
      <c r="R54" s="18">
        <f t="shared" si="21"/>
        <v>0.38095238095238093</v>
      </c>
    </row>
    <row r="55" spans="1:18" ht="15.75" thickBot="1" x14ac:dyDescent="0.3">
      <c r="A55" s="115"/>
      <c r="B55" s="59" t="s">
        <v>17</v>
      </c>
      <c r="C55" s="60">
        <v>7</v>
      </c>
      <c r="D55" s="61">
        <v>11</v>
      </c>
      <c r="E55" s="62">
        <f t="shared" si="16"/>
        <v>0.5714285714285714</v>
      </c>
      <c r="F55" s="60">
        <v>5</v>
      </c>
      <c r="G55" s="60">
        <v>8</v>
      </c>
      <c r="H55" s="63">
        <f>(G55-F55)/F55</f>
        <v>0.6</v>
      </c>
      <c r="I55" s="60">
        <v>3</v>
      </c>
      <c r="J55" s="60">
        <v>6</v>
      </c>
      <c r="K55" s="72">
        <f t="shared" si="22"/>
        <v>1</v>
      </c>
      <c r="L55" s="64"/>
      <c r="M55" s="65">
        <v>7</v>
      </c>
      <c r="N55" s="65">
        <v>4</v>
      </c>
      <c r="O55" s="65">
        <v>3</v>
      </c>
      <c r="P55" s="66">
        <f t="shared" si="19"/>
        <v>1.5714285714285714</v>
      </c>
      <c r="Q55" s="66">
        <f t="shared" si="20"/>
        <v>2</v>
      </c>
      <c r="R55" s="67">
        <f t="shared" si="21"/>
        <v>2</v>
      </c>
    </row>
    <row r="56" spans="1:18" ht="15.75" thickBot="1" x14ac:dyDescent="0.3">
      <c r="A56" s="115" t="s">
        <v>26</v>
      </c>
      <c r="B56" s="69" t="s">
        <v>15</v>
      </c>
      <c r="C56" s="70">
        <v>5</v>
      </c>
      <c r="D56" s="71">
        <v>3</v>
      </c>
      <c r="E56" s="72">
        <f t="shared" si="16"/>
        <v>-0.4</v>
      </c>
      <c r="F56" s="70">
        <v>4</v>
      </c>
      <c r="G56" s="70">
        <v>1</v>
      </c>
      <c r="H56" s="72">
        <f>(G56-F56)/F56</f>
        <v>-0.75</v>
      </c>
      <c r="I56" s="53">
        <v>2</v>
      </c>
      <c r="J56" s="53">
        <v>0</v>
      </c>
      <c r="K56" s="72">
        <f t="shared" si="22"/>
        <v>-1</v>
      </c>
      <c r="L56" s="79"/>
      <c r="M56" s="75">
        <v>24</v>
      </c>
      <c r="N56" s="75">
        <v>23</v>
      </c>
      <c r="O56" s="75">
        <v>9</v>
      </c>
      <c r="P56" s="76">
        <f t="shared" si="19"/>
        <v>0.125</v>
      </c>
      <c r="Q56" s="76">
        <f t="shared" si="20"/>
        <v>4.3478260869565216E-2</v>
      </c>
      <c r="R56" s="77">
        <f t="shared" si="21"/>
        <v>0</v>
      </c>
    </row>
    <row r="57" spans="1:18" ht="15.75" thickBot="1" x14ac:dyDescent="0.3">
      <c r="A57" s="115"/>
      <c r="B57" s="59" t="s">
        <v>16</v>
      </c>
      <c r="C57" s="60">
        <v>12</v>
      </c>
      <c r="D57" s="61">
        <v>9</v>
      </c>
      <c r="E57" s="62">
        <f t="shared" si="16"/>
        <v>-0.25</v>
      </c>
      <c r="F57" s="60">
        <v>10</v>
      </c>
      <c r="G57" s="60">
        <v>7</v>
      </c>
      <c r="H57" s="62">
        <f t="shared" ref="H57:H65" si="23">(G57-F57)/F57</f>
        <v>-0.3</v>
      </c>
      <c r="I57" s="60">
        <v>6</v>
      </c>
      <c r="J57" s="60">
        <v>3</v>
      </c>
      <c r="K57" s="62">
        <f t="shared" si="22"/>
        <v>-0.5</v>
      </c>
      <c r="L57" s="80"/>
      <c r="M57" s="65">
        <v>41</v>
      </c>
      <c r="N57" s="65">
        <v>39</v>
      </c>
      <c r="O57" s="65">
        <v>21</v>
      </c>
      <c r="P57" s="66">
        <f t="shared" si="19"/>
        <v>0.21951219512195122</v>
      </c>
      <c r="Q57" s="66">
        <f t="shared" si="20"/>
        <v>0.17948717948717949</v>
      </c>
      <c r="R57" s="67">
        <f t="shared" si="21"/>
        <v>0.14285714285714285</v>
      </c>
    </row>
    <row r="58" spans="1:18" ht="15.75" thickBot="1" x14ac:dyDescent="0.3">
      <c r="A58" s="115" t="s">
        <v>27</v>
      </c>
      <c r="B58" s="69" t="s">
        <v>15</v>
      </c>
      <c r="C58" s="70">
        <v>1</v>
      </c>
      <c r="D58" s="71">
        <v>0</v>
      </c>
      <c r="E58" s="72">
        <f t="shared" si="16"/>
        <v>-1</v>
      </c>
      <c r="F58" s="70">
        <v>1</v>
      </c>
      <c r="G58" s="70">
        <v>0</v>
      </c>
      <c r="H58" s="72">
        <f t="shared" si="23"/>
        <v>-1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1</v>
      </c>
      <c r="O58" s="75">
        <v>0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115"/>
      <c r="B59" s="59" t="s">
        <v>16</v>
      </c>
      <c r="C59" s="60">
        <v>5</v>
      </c>
      <c r="D59" s="61">
        <v>0</v>
      </c>
      <c r="E59" s="62">
        <f t="shared" si="16"/>
        <v>-1</v>
      </c>
      <c r="F59" s="60">
        <v>4</v>
      </c>
      <c r="G59" s="60">
        <v>0</v>
      </c>
      <c r="H59" s="62">
        <f t="shared" si="23"/>
        <v>-1</v>
      </c>
      <c r="I59" s="60">
        <v>1</v>
      </c>
      <c r="J59" s="60">
        <v>0</v>
      </c>
      <c r="K59" s="72">
        <f t="shared" si="22"/>
        <v>-1</v>
      </c>
      <c r="L59" s="80"/>
      <c r="M59" s="65">
        <v>7</v>
      </c>
      <c r="N59" s="65">
        <v>5</v>
      </c>
      <c r="O59" s="65">
        <v>3</v>
      </c>
      <c r="P59" s="66">
        <f t="shared" si="19"/>
        <v>0</v>
      </c>
      <c r="Q59" s="66">
        <f t="shared" si="20"/>
        <v>0</v>
      </c>
      <c r="R59" s="67">
        <f t="shared" si="21"/>
        <v>0</v>
      </c>
    </row>
    <row r="60" spans="1:18" ht="15.75" thickBot="1" x14ac:dyDescent="0.3">
      <c r="A60" s="115" t="s">
        <v>49</v>
      </c>
      <c r="B60" s="69" t="s">
        <v>15</v>
      </c>
      <c r="C60" s="70">
        <v>35</v>
      </c>
      <c r="D60" s="71">
        <v>34</v>
      </c>
      <c r="E60" s="72">
        <f>(D60-C60)/C60</f>
        <v>-2.8571428571428571E-2</v>
      </c>
      <c r="F60" s="70">
        <v>33</v>
      </c>
      <c r="G60" s="70">
        <v>30</v>
      </c>
      <c r="H60" s="73">
        <f t="shared" si="23"/>
        <v>-9.0909090909090912E-2</v>
      </c>
      <c r="I60" s="53">
        <v>18</v>
      </c>
      <c r="J60" s="53">
        <v>10</v>
      </c>
      <c r="K60" s="72">
        <f t="shared" si="22"/>
        <v>-0.44444444444444442</v>
      </c>
      <c r="L60" s="79"/>
      <c r="M60" s="75">
        <v>52</v>
      </c>
      <c r="N60" s="75">
        <v>48</v>
      </c>
      <c r="O60" s="75">
        <v>36</v>
      </c>
      <c r="P60" s="76">
        <f>D60/M60</f>
        <v>0.65384615384615385</v>
      </c>
      <c r="Q60" s="76">
        <f t="shared" si="20"/>
        <v>0.625</v>
      </c>
      <c r="R60" s="77">
        <f t="shared" si="21"/>
        <v>0.27777777777777779</v>
      </c>
    </row>
    <row r="61" spans="1:18" ht="15.75" thickBot="1" x14ac:dyDescent="0.3">
      <c r="A61" s="115"/>
      <c r="B61" s="59" t="s">
        <v>16</v>
      </c>
      <c r="C61" s="60">
        <v>77</v>
      </c>
      <c r="D61" s="61">
        <v>73</v>
      </c>
      <c r="E61" s="62">
        <f>(D61-C61)/C61</f>
        <v>-5.1948051948051951E-2</v>
      </c>
      <c r="F61" s="60">
        <v>73</v>
      </c>
      <c r="G61" s="60">
        <v>65</v>
      </c>
      <c r="H61" s="63">
        <f t="shared" si="23"/>
        <v>-0.1095890410958904</v>
      </c>
      <c r="I61" s="60">
        <v>38</v>
      </c>
      <c r="J61" s="60">
        <v>27</v>
      </c>
      <c r="K61" s="62">
        <f t="shared" si="22"/>
        <v>-0.28947368421052633</v>
      </c>
      <c r="L61" s="80"/>
      <c r="M61" s="65">
        <v>112</v>
      </c>
      <c r="N61" s="65">
        <v>107</v>
      </c>
      <c r="O61" s="65">
        <v>78</v>
      </c>
      <c r="P61" s="66">
        <f>D61/M61</f>
        <v>0.6517857142857143</v>
      </c>
      <c r="Q61" s="66">
        <f t="shared" si="20"/>
        <v>0.60747663551401865</v>
      </c>
      <c r="R61" s="67">
        <f t="shared" si="21"/>
        <v>0.34615384615384615</v>
      </c>
    </row>
    <row r="62" spans="1:18" ht="15.75" thickBot="1" x14ac:dyDescent="0.3">
      <c r="A62" s="115" t="s">
        <v>28</v>
      </c>
      <c r="B62" s="69" t="s">
        <v>15</v>
      </c>
      <c r="C62" s="70">
        <v>27</v>
      </c>
      <c r="D62" s="71">
        <v>47</v>
      </c>
      <c r="E62" s="72">
        <f t="shared" si="16"/>
        <v>0.7407407407407407</v>
      </c>
      <c r="F62" s="70">
        <v>22</v>
      </c>
      <c r="G62" s="70">
        <v>39</v>
      </c>
      <c r="H62" s="73">
        <f t="shared" si="23"/>
        <v>0.77272727272727271</v>
      </c>
      <c r="I62" s="53">
        <v>9</v>
      </c>
      <c r="J62" s="53">
        <v>20</v>
      </c>
      <c r="K62" s="72">
        <f t="shared" si="22"/>
        <v>1.2222222222222223</v>
      </c>
      <c r="L62" s="79"/>
      <c r="M62" s="75">
        <v>34</v>
      </c>
      <c r="N62" s="75">
        <v>28</v>
      </c>
      <c r="O62" s="75">
        <v>18</v>
      </c>
      <c r="P62" s="76">
        <f t="shared" si="19"/>
        <v>1.3823529411764706</v>
      </c>
      <c r="Q62" s="76">
        <f t="shared" si="20"/>
        <v>1.3928571428571428</v>
      </c>
      <c r="R62" s="77">
        <f t="shared" si="21"/>
        <v>1.1111111111111112</v>
      </c>
    </row>
    <row r="63" spans="1:18" ht="15.75" thickBot="1" x14ac:dyDescent="0.3">
      <c r="A63" s="115"/>
      <c r="B63" s="59" t="s">
        <v>16</v>
      </c>
      <c r="C63" s="60">
        <v>40</v>
      </c>
      <c r="D63" s="61">
        <v>70</v>
      </c>
      <c r="E63" s="62">
        <f t="shared" si="16"/>
        <v>0.75</v>
      </c>
      <c r="F63" s="60">
        <v>32</v>
      </c>
      <c r="G63" s="60">
        <v>60</v>
      </c>
      <c r="H63" s="63">
        <f t="shared" si="23"/>
        <v>0.875</v>
      </c>
      <c r="I63" s="60">
        <v>13</v>
      </c>
      <c r="J63" s="60">
        <v>28</v>
      </c>
      <c r="K63" s="62">
        <f t="shared" si="22"/>
        <v>1.1538461538461537</v>
      </c>
      <c r="L63" s="80"/>
      <c r="M63" s="65">
        <v>54</v>
      </c>
      <c r="N63" s="65">
        <v>46</v>
      </c>
      <c r="O63" s="65">
        <v>32</v>
      </c>
      <c r="P63" s="66">
        <f t="shared" si="19"/>
        <v>1.2962962962962963</v>
      </c>
      <c r="Q63" s="66">
        <f t="shared" si="20"/>
        <v>1.3043478260869565</v>
      </c>
      <c r="R63" s="67">
        <f t="shared" si="21"/>
        <v>0.875</v>
      </c>
    </row>
    <row r="64" spans="1:18" ht="15.75" thickBot="1" x14ac:dyDescent="0.3">
      <c r="A64" s="115" t="s">
        <v>29</v>
      </c>
      <c r="B64" s="69" t="s">
        <v>15</v>
      </c>
      <c r="C64" s="70">
        <v>3</v>
      </c>
      <c r="D64" s="71">
        <v>3</v>
      </c>
      <c r="E64" s="72">
        <f t="shared" si="16"/>
        <v>0</v>
      </c>
      <c r="F64" s="70">
        <v>3</v>
      </c>
      <c r="G64" s="70">
        <v>3</v>
      </c>
      <c r="H64" s="73">
        <f t="shared" si="23"/>
        <v>0</v>
      </c>
      <c r="I64" s="53">
        <v>1</v>
      </c>
      <c r="J64" s="53">
        <v>2</v>
      </c>
      <c r="K64" s="72">
        <f t="shared" si="22"/>
        <v>1</v>
      </c>
      <c r="L64" s="79"/>
      <c r="M64" s="75">
        <v>3</v>
      </c>
      <c r="N64" s="75">
        <v>2</v>
      </c>
      <c r="O64" s="75">
        <v>1</v>
      </c>
      <c r="P64" s="76">
        <f t="shared" si="19"/>
        <v>1</v>
      </c>
      <c r="Q64" s="76">
        <f t="shared" si="20"/>
        <v>1.5</v>
      </c>
      <c r="R64" s="77">
        <f t="shared" si="21"/>
        <v>2</v>
      </c>
    </row>
    <row r="65" spans="1:18" ht="15.75" thickBot="1" x14ac:dyDescent="0.3">
      <c r="A65" s="121"/>
      <c r="B65" s="59" t="s">
        <v>16</v>
      </c>
      <c r="C65" s="60">
        <v>9</v>
      </c>
      <c r="D65" s="61">
        <v>10</v>
      </c>
      <c r="E65" s="62">
        <f t="shared" si="16"/>
        <v>0.1111111111111111</v>
      </c>
      <c r="F65" s="60">
        <v>5</v>
      </c>
      <c r="G65" s="60">
        <v>9</v>
      </c>
      <c r="H65" s="63">
        <f t="shared" si="23"/>
        <v>0.8</v>
      </c>
      <c r="I65" s="60">
        <v>3</v>
      </c>
      <c r="J65" s="60">
        <v>3</v>
      </c>
      <c r="K65" s="72">
        <f t="shared" si="22"/>
        <v>0</v>
      </c>
      <c r="L65" s="80"/>
      <c r="M65" s="65">
        <v>11</v>
      </c>
      <c r="N65" s="65">
        <v>6</v>
      </c>
      <c r="O65" s="65">
        <v>5</v>
      </c>
      <c r="P65" s="66">
        <f t="shared" si="19"/>
        <v>0.90909090909090906</v>
      </c>
      <c r="Q65" s="66">
        <f t="shared" si="20"/>
        <v>1.5</v>
      </c>
      <c r="R65" s="67">
        <f t="shared" si="21"/>
        <v>0.6</v>
      </c>
    </row>
    <row r="66" spans="1:18" x14ac:dyDescent="0.25">
      <c r="A66" s="81" t="s">
        <v>30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Normal="100" workbookViewId="0">
      <selection activeCell="M17" sqref="M17:O24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1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.75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5.75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5.75" x14ac:dyDescent="0.25">
      <c r="A4" s="103" t="s">
        <v>155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04" t="s">
        <v>2</v>
      </c>
      <c r="B6" s="105"/>
      <c r="C6" s="7" t="s">
        <v>157</v>
      </c>
      <c r="D6" s="8" t="s">
        <v>156</v>
      </c>
      <c r="E6" s="7" t="s">
        <v>34</v>
      </c>
      <c r="F6" s="7" t="s">
        <v>159</v>
      </c>
      <c r="G6" s="7" t="s">
        <v>158</v>
      </c>
      <c r="H6" s="7" t="s">
        <v>34</v>
      </c>
      <c r="I6" s="7" t="s">
        <v>161</v>
      </c>
      <c r="J6" s="7" t="s">
        <v>160</v>
      </c>
      <c r="K6" s="7" t="s">
        <v>34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99" t="s">
        <v>3</v>
      </c>
      <c r="B7" s="100"/>
      <c r="C7" s="12">
        <v>3428</v>
      </c>
      <c r="D7" s="12">
        <v>3334</v>
      </c>
      <c r="E7" s="13">
        <f t="shared" ref="E7:E15" si="0">(D7-C7)/C7</f>
        <v>-2.7421236872812137E-2</v>
      </c>
      <c r="F7" s="12">
        <v>2724</v>
      </c>
      <c r="G7" s="12">
        <v>2581</v>
      </c>
      <c r="H7" s="14">
        <f t="shared" ref="H7:H15" si="1">(G7-F7)/F7</f>
        <v>-5.2496328928046988E-2</v>
      </c>
      <c r="I7" s="12">
        <v>1508</v>
      </c>
      <c r="J7" s="12">
        <v>1478</v>
      </c>
      <c r="K7" s="13">
        <f t="shared" ref="K7:K15" si="2">(J7-I7)/I7</f>
        <v>-1.9893899204244031E-2</v>
      </c>
      <c r="L7" s="15"/>
      <c r="M7" s="16">
        <v>3762</v>
      </c>
      <c r="N7" s="16">
        <v>2926</v>
      </c>
      <c r="O7" s="16">
        <v>1798</v>
      </c>
      <c r="P7" s="17">
        <f>D7/M7</f>
        <v>0.88623072833599148</v>
      </c>
      <c r="Q7" s="17">
        <f t="shared" ref="Q7:Q15" si="3">G7/N7</f>
        <v>0.88209159261790837</v>
      </c>
      <c r="R7" s="18">
        <f>J7/M7</f>
        <v>0.39287612971823499</v>
      </c>
    </row>
    <row r="8" spans="1:18" x14ac:dyDescent="0.25">
      <c r="A8" s="106" t="s">
        <v>4</v>
      </c>
      <c r="B8" s="107"/>
      <c r="C8" s="19">
        <v>422</v>
      </c>
      <c r="D8" s="19">
        <v>462</v>
      </c>
      <c r="E8" s="13">
        <f t="shared" si="0"/>
        <v>9.4786729857819899E-2</v>
      </c>
      <c r="F8" s="19">
        <v>297</v>
      </c>
      <c r="G8" s="19">
        <v>301</v>
      </c>
      <c r="H8" s="14">
        <f t="shared" si="1"/>
        <v>1.3468013468013467E-2</v>
      </c>
      <c r="I8" s="19">
        <v>184</v>
      </c>
      <c r="J8" s="19">
        <v>197</v>
      </c>
      <c r="K8" s="13">
        <f t="shared" si="2"/>
        <v>7.0652173913043473E-2</v>
      </c>
      <c r="L8" s="15"/>
      <c r="M8" s="16">
        <v>436</v>
      </c>
      <c r="N8" s="16">
        <v>282</v>
      </c>
      <c r="O8" s="16">
        <v>186</v>
      </c>
      <c r="P8" s="17">
        <f t="shared" ref="P8:P15" si="4">D8/M8</f>
        <v>1.0596330275229358</v>
      </c>
      <c r="Q8" s="17">
        <f t="shared" si="3"/>
        <v>1.0673758865248226</v>
      </c>
      <c r="R8" s="18">
        <f t="shared" ref="R8:R15" si="5">J8/O8</f>
        <v>1.0591397849462365</v>
      </c>
    </row>
    <row r="9" spans="1:18" x14ac:dyDescent="0.25">
      <c r="A9" s="106" t="s">
        <v>48</v>
      </c>
      <c r="B9" s="107"/>
      <c r="C9" s="19">
        <v>343</v>
      </c>
      <c r="D9" s="19">
        <v>396</v>
      </c>
      <c r="E9" s="13">
        <f t="shared" si="0"/>
        <v>0.15451895043731778</v>
      </c>
      <c r="F9" s="19">
        <v>230</v>
      </c>
      <c r="G9" s="19">
        <v>258</v>
      </c>
      <c r="H9" s="14">
        <f t="shared" si="1"/>
        <v>0.12173913043478261</v>
      </c>
      <c r="I9" s="19">
        <v>152</v>
      </c>
      <c r="J9" s="19">
        <v>178</v>
      </c>
      <c r="K9" s="13">
        <f t="shared" si="2"/>
        <v>0.17105263157894737</v>
      </c>
      <c r="L9" s="15"/>
      <c r="M9" s="16">
        <v>350</v>
      </c>
      <c r="N9" s="16">
        <v>214</v>
      </c>
      <c r="O9" s="16">
        <v>149</v>
      </c>
      <c r="P9" s="17">
        <f t="shared" si="4"/>
        <v>1.1314285714285715</v>
      </c>
      <c r="Q9" s="17">
        <f t="shared" si="3"/>
        <v>1.205607476635514</v>
      </c>
      <c r="R9" s="18">
        <f t="shared" si="5"/>
        <v>1.1946308724832215</v>
      </c>
    </row>
    <row r="10" spans="1:18" x14ac:dyDescent="0.25">
      <c r="A10" s="106" t="s">
        <v>5</v>
      </c>
      <c r="B10" s="107"/>
      <c r="C10" s="19">
        <v>2023</v>
      </c>
      <c r="D10" s="19">
        <v>2051</v>
      </c>
      <c r="E10" s="13">
        <f t="shared" si="0"/>
        <v>1.384083044982699E-2</v>
      </c>
      <c r="F10" s="19">
        <v>1536</v>
      </c>
      <c r="G10" s="19">
        <v>1516</v>
      </c>
      <c r="H10" s="14">
        <f t="shared" si="1"/>
        <v>-1.3020833333333334E-2</v>
      </c>
      <c r="I10" s="19">
        <v>818</v>
      </c>
      <c r="J10" s="19">
        <v>836</v>
      </c>
      <c r="K10" s="13">
        <f t="shared" si="2"/>
        <v>2.2004889975550123E-2</v>
      </c>
      <c r="L10" s="15"/>
      <c r="M10" s="16">
        <v>2120</v>
      </c>
      <c r="N10" s="16">
        <v>1535</v>
      </c>
      <c r="O10" s="16">
        <v>893</v>
      </c>
      <c r="P10" s="17">
        <f t="shared" si="4"/>
        <v>0.96745283018867922</v>
      </c>
      <c r="Q10" s="17">
        <f t="shared" si="3"/>
        <v>0.98762214983713359</v>
      </c>
      <c r="R10" s="18">
        <f t="shared" si="5"/>
        <v>0.93617021276595747</v>
      </c>
    </row>
    <row r="11" spans="1:18" x14ac:dyDescent="0.25">
      <c r="A11" s="106" t="s">
        <v>6</v>
      </c>
      <c r="B11" s="107"/>
      <c r="C11" s="12">
        <v>437</v>
      </c>
      <c r="D11" s="12">
        <v>452</v>
      </c>
      <c r="E11" s="13">
        <f t="shared" si="0"/>
        <v>3.4324942791762014E-2</v>
      </c>
      <c r="F11" s="12">
        <v>402</v>
      </c>
      <c r="G11" s="12">
        <v>410</v>
      </c>
      <c r="H11" s="14">
        <f t="shared" si="1"/>
        <v>1.9900497512437811E-2</v>
      </c>
      <c r="I11" s="12">
        <v>254</v>
      </c>
      <c r="J11" s="12">
        <v>259</v>
      </c>
      <c r="K11" s="13">
        <f>(J11-I11)/I11</f>
        <v>1.968503937007874E-2</v>
      </c>
      <c r="L11" s="15"/>
      <c r="M11" s="16">
        <v>568</v>
      </c>
      <c r="N11" s="16">
        <v>521</v>
      </c>
      <c r="O11" s="16">
        <v>385</v>
      </c>
      <c r="P11" s="17">
        <f t="shared" si="4"/>
        <v>0.79577464788732399</v>
      </c>
      <c r="Q11" s="17">
        <f t="shared" si="3"/>
        <v>0.78694817658349325</v>
      </c>
      <c r="R11" s="18">
        <f t="shared" si="5"/>
        <v>0.67272727272727273</v>
      </c>
    </row>
    <row r="12" spans="1:18" x14ac:dyDescent="0.25">
      <c r="A12" s="106" t="s">
        <v>7</v>
      </c>
      <c r="B12" s="107"/>
      <c r="C12" s="12">
        <v>907</v>
      </c>
      <c r="D12" s="12">
        <v>786</v>
      </c>
      <c r="E12" s="13">
        <f t="shared" si="0"/>
        <v>-0.13340683572216097</v>
      </c>
      <c r="F12" s="12">
        <v>728</v>
      </c>
      <c r="G12" s="12">
        <v>614</v>
      </c>
      <c r="H12" s="14">
        <f t="shared" si="1"/>
        <v>-0.15659340659340659</v>
      </c>
      <c r="I12" s="12">
        <v>385</v>
      </c>
      <c r="J12" s="12">
        <v>355</v>
      </c>
      <c r="K12" s="13">
        <f t="shared" si="2"/>
        <v>-7.792207792207792E-2</v>
      </c>
      <c r="L12" s="15"/>
      <c r="M12" s="16">
        <v>1013</v>
      </c>
      <c r="N12" s="16">
        <v>812</v>
      </c>
      <c r="O12" s="16">
        <v>468</v>
      </c>
      <c r="P12" s="17">
        <f t="shared" si="4"/>
        <v>0.77591312931885492</v>
      </c>
      <c r="Q12" s="17">
        <f t="shared" si="3"/>
        <v>0.75615763546798032</v>
      </c>
      <c r="R12" s="18">
        <f t="shared" si="5"/>
        <v>0.75854700854700852</v>
      </c>
    </row>
    <row r="13" spans="1:18" x14ac:dyDescent="0.25">
      <c r="A13" s="106" t="s">
        <v>8</v>
      </c>
      <c r="B13" s="107"/>
      <c r="C13" s="20">
        <v>61</v>
      </c>
      <c r="D13" s="20">
        <v>45</v>
      </c>
      <c r="E13" s="13">
        <f t="shared" si="0"/>
        <v>-0.26229508196721313</v>
      </c>
      <c r="F13" s="20">
        <v>58</v>
      </c>
      <c r="G13" s="20">
        <v>41</v>
      </c>
      <c r="H13" s="14">
        <f t="shared" si="1"/>
        <v>-0.29310344827586204</v>
      </c>
      <c r="I13" s="20">
        <v>51</v>
      </c>
      <c r="J13" s="20">
        <v>28</v>
      </c>
      <c r="K13" s="13">
        <f t="shared" si="2"/>
        <v>-0.45098039215686275</v>
      </c>
      <c r="L13" s="15"/>
      <c r="M13" s="16">
        <v>61</v>
      </c>
      <c r="N13" s="16">
        <v>58</v>
      </c>
      <c r="O13" s="16">
        <v>52</v>
      </c>
      <c r="P13" s="17">
        <f t="shared" si="4"/>
        <v>0.73770491803278693</v>
      </c>
      <c r="Q13" s="17">
        <f t="shared" si="3"/>
        <v>0.7068965517241379</v>
      </c>
      <c r="R13" s="18">
        <f t="shared" si="5"/>
        <v>0.53846153846153844</v>
      </c>
    </row>
    <row r="14" spans="1:18" x14ac:dyDescent="0.25">
      <c r="A14" s="108" t="s">
        <v>9</v>
      </c>
      <c r="B14" s="109"/>
      <c r="C14" s="19">
        <v>803</v>
      </c>
      <c r="D14" s="19">
        <v>743</v>
      </c>
      <c r="E14" s="13">
        <f t="shared" si="0"/>
        <v>-7.4719800747198001E-2</v>
      </c>
      <c r="F14" s="19">
        <v>299</v>
      </c>
      <c r="G14" s="19">
        <v>289</v>
      </c>
      <c r="H14" s="14">
        <f t="shared" si="1"/>
        <v>-3.3444816053511704E-2</v>
      </c>
      <c r="I14" s="19">
        <v>170</v>
      </c>
      <c r="J14" s="19">
        <v>176</v>
      </c>
      <c r="K14" s="13">
        <f t="shared" si="2"/>
        <v>3.5294117647058823E-2</v>
      </c>
      <c r="L14" s="15"/>
      <c r="M14" s="16">
        <v>811</v>
      </c>
      <c r="N14" s="16">
        <v>307</v>
      </c>
      <c r="O14" s="16">
        <v>249</v>
      </c>
      <c r="P14" s="17">
        <f t="shared" si="4"/>
        <v>0.91615289765721331</v>
      </c>
      <c r="Q14" s="17">
        <f t="shared" si="3"/>
        <v>0.94136807817589574</v>
      </c>
      <c r="R14" s="18">
        <f t="shared" si="5"/>
        <v>0.70682730923694781</v>
      </c>
    </row>
    <row r="15" spans="1:18" x14ac:dyDescent="0.25">
      <c r="A15" s="110" t="s">
        <v>10</v>
      </c>
      <c r="B15" s="111"/>
      <c r="C15" s="21">
        <f>C7+C14</f>
        <v>4231</v>
      </c>
      <c r="D15" s="22">
        <f>D7+D14</f>
        <v>4077</v>
      </c>
      <c r="E15" s="23">
        <f t="shared" si="0"/>
        <v>-3.6398014653746161E-2</v>
      </c>
      <c r="F15" s="21">
        <f t="shared" ref="F15:G15" si="6">F7+F14</f>
        <v>3023</v>
      </c>
      <c r="G15" s="21">
        <f t="shared" si="6"/>
        <v>2870</v>
      </c>
      <c r="H15" s="24">
        <f t="shared" si="1"/>
        <v>-5.0611974859411178E-2</v>
      </c>
      <c r="I15" s="21">
        <f t="shared" ref="I15:J15" si="7">I7+I14</f>
        <v>1678</v>
      </c>
      <c r="J15" s="21">
        <f t="shared" si="7"/>
        <v>1654</v>
      </c>
      <c r="K15" s="23">
        <f t="shared" si="2"/>
        <v>-1.4302741358760428E-2</v>
      </c>
      <c r="L15" s="25"/>
      <c r="M15" s="26">
        <f>M7+M14</f>
        <v>4573</v>
      </c>
      <c r="N15" s="26">
        <f>N7+N14</f>
        <v>3233</v>
      </c>
      <c r="O15" s="26">
        <f>O7+O14</f>
        <v>2047</v>
      </c>
      <c r="P15" s="27">
        <f t="shared" si="4"/>
        <v>0.89153728405860488</v>
      </c>
      <c r="Q15" s="27">
        <f t="shared" si="3"/>
        <v>0.88772038354469529</v>
      </c>
      <c r="R15" s="28">
        <f t="shared" si="5"/>
        <v>0.80801172447484126</v>
      </c>
    </row>
    <row r="16" spans="1:18" x14ac:dyDescent="0.25">
      <c r="A16" s="112" t="s">
        <v>11</v>
      </c>
      <c r="B16" s="113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99" t="s">
        <v>3</v>
      </c>
      <c r="B17" s="100"/>
      <c r="C17" s="12">
        <v>2272</v>
      </c>
      <c r="D17" s="12">
        <v>2301</v>
      </c>
      <c r="E17" s="13">
        <f t="shared" ref="E17:E25" si="8">(D17-C17)/C17</f>
        <v>1.2764084507042254E-2</v>
      </c>
      <c r="F17" s="12">
        <v>1670</v>
      </c>
      <c r="G17" s="12">
        <v>1655</v>
      </c>
      <c r="H17" s="14">
        <f t="shared" ref="H17:H25" si="9">(G17-F17)/F17</f>
        <v>-8.9820359281437123E-3</v>
      </c>
      <c r="I17" s="12">
        <v>957</v>
      </c>
      <c r="J17" s="12">
        <v>1005</v>
      </c>
      <c r="K17" s="14">
        <f t="shared" ref="K17:K25" si="10">(J17-I17)/I17</f>
        <v>5.0156739811912224E-2</v>
      </c>
      <c r="L17" s="15"/>
      <c r="M17" s="12">
        <v>2357</v>
      </c>
      <c r="N17" s="12">
        <v>1665</v>
      </c>
      <c r="O17" s="12">
        <v>1051</v>
      </c>
      <c r="P17" s="17">
        <f t="shared" ref="P17" si="11">D17/M17</f>
        <v>0.97624098430207895</v>
      </c>
      <c r="Q17" s="17">
        <f t="shared" ref="Q17:Q25" si="12">G17/N17</f>
        <v>0.99399399399399402</v>
      </c>
      <c r="R17" s="18">
        <f t="shared" ref="R17:R25" si="13">J17/O17</f>
        <v>0.956232159847764</v>
      </c>
    </row>
    <row r="18" spans="1:18" x14ac:dyDescent="0.25">
      <c r="A18" s="106" t="s">
        <v>4</v>
      </c>
      <c r="B18" s="107"/>
      <c r="C18" s="19">
        <v>362</v>
      </c>
      <c r="D18" s="19">
        <v>403</v>
      </c>
      <c r="E18" s="13">
        <f t="shared" si="8"/>
        <v>0.1132596685082873</v>
      </c>
      <c r="F18" s="19">
        <v>248</v>
      </c>
      <c r="G18" s="19">
        <v>253</v>
      </c>
      <c r="H18" s="14">
        <f t="shared" si="9"/>
        <v>2.0161290322580645E-2</v>
      </c>
      <c r="I18" s="19">
        <v>149</v>
      </c>
      <c r="J18" s="19">
        <v>169</v>
      </c>
      <c r="K18" s="14">
        <f t="shared" si="10"/>
        <v>0.13422818791946309</v>
      </c>
      <c r="L18" s="15"/>
      <c r="M18" s="19">
        <v>366</v>
      </c>
      <c r="N18" s="19">
        <v>228</v>
      </c>
      <c r="O18" s="19">
        <v>147</v>
      </c>
      <c r="P18" s="17">
        <f>D18/M18</f>
        <v>1.1010928961748634</v>
      </c>
      <c r="Q18" s="17">
        <f t="shared" si="12"/>
        <v>1.1096491228070176</v>
      </c>
      <c r="R18" s="18">
        <f t="shared" si="13"/>
        <v>1.1496598639455782</v>
      </c>
    </row>
    <row r="19" spans="1:18" x14ac:dyDescent="0.25">
      <c r="A19" s="106" t="s">
        <v>48</v>
      </c>
      <c r="B19" s="107"/>
      <c r="C19" s="19">
        <v>301</v>
      </c>
      <c r="D19" s="19">
        <v>347</v>
      </c>
      <c r="E19" s="13">
        <f t="shared" si="8"/>
        <v>0.15282392026578073</v>
      </c>
      <c r="F19" s="19">
        <v>198</v>
      </c>
      <c r="G19" s="19">
        <v>220</v>
      </c>
      <c r="H19" s="14">
        <f t="shared" si="9"/>
        <v>0.1111111111111111</v>
      </c>
      <c r="I19" s="19">
        <v>129</v>
      </c>
      <c r="J19" s="19">
        <v>155</v>
      </c>
      <c r="K19" s="14">
        <f t="shared" si="10"/>
        <v>0.20155038759689922</v>
      </c>
      <c r="L19" s="15"/>
      <c r="M19" s="19">
        <v>304</v>
      </c>
      <c r="N19" s="19">
        <v>180</v>
      </c>
      <c r="O19" s="19">
        <v>126</v>
      </c>
      <c r="P19" s="17">
        <f t="shared" ref="P19:P25" si="14">D19/M19</f>
        <v>1.1414473684210527</v>
      </c>
      <c r="Q19" s="17">
        <f t="shared" si="12"/>
        <v>1.2222222222222223</v>
      </c>
      <c r="R19" s="18">
        <f t="shared" si="13"/>
        <v>1.2301587301587302</v>
      </c>
    </row>
    <row r="20" spans="1:18" x14ac:dyDescent="0.25">
      <c r="A20" s="106" t="s">
        <v>5</v>
      </c>
      <c r="B20" s="107"/>
      <c r="C20" s="19">
        <v>1502</v>
      </c>
      <c r="D20" s="19">
        <v>1496</v>
      </c>
      <c r="E20" s="13">
        <f t="shared" si="8"/>
        <v>-3.9946737683089215E-3</v>
      </c>
      <c r="F20" s="19">
        <v>1060</v>
      </c>
      <c r="G20" s="19">
        <v>1023</v>
      </c>
      <c r="H20" s="14">
        <f t="shared" si="9"/>
        <v>-3.490566037735849E-2</v>
      </c>
      <c r="I20" s="19">
        <v>588</v>
      </c>
      <c r="J20" s="19">
        <v>589</v>
      </c>
      <c r="K20" s="14">
        <f t="shared" si="10"/>
        <v>1.7006802721088435E-3</v>
      </c>
      <c r="L20" s="15"/>
      <c r="M20" s="19">
        <v>1518</v>
      </c>
      <c r="N20" s="19">
        <v>1004</v>
      </c>
      <c r="O20" s="19">
        <v>605</v>
      </c>
      <c r="P20" s="17">
        <f t="shared" si="14"/>
        <v>0.98550724637681164</v>
      </c>
      <c r="Q20" s="17">
        <f t="shared" si="12"/>
        <v>1.0189243027888446</v>
      </c>
      <c r="R20" s="18">
        <f t="shared" si="13"/>
        <v>0.97355371900826448</v>
      </c>
    </row>
    <row r="21" spans="1:18" x14ac:dyDescent="0.25">
      <c r="A21" s="106" t="s">
        <v>6</v>
      </c>
      <c r="B21" s="107"/>
      <c r="C21" s="12">
        <v>168</v>
      </c>
      <c r="D21" s="12">
        <v>214</v>
      </c>
      <c r="E21" s="13">
        <f t="shared" si="8"/>
        <v>0.27380952380952384</v>
      </c>
      <c r="F21" s="12">
        <v>153</v>
      </c>
      <c r="G21" s="12">
        <v>198</v>
      </c>
      <c r="H21" s="14">
        <f t="shared" si="9"/>
        <v>0.29411764705882354</v>
      </c>
      <c r="I21" s="12">
        <v>101</v>
      </c>
      <c r="J21" s="12">
        <v>138</v>
      </c>
      <c r="K21" s="14">
        <f t="shared" si="10"/>
        <v>0.36633663366336633</v>
      </c>
      <c r="L21" s="15"/>
      <c r="M21" s="12">
        <v>204</v>
      </c>
      <c r="N21" s="12">
        <v>182</v>
      </c>
      <c r="O21" s="12">
        <v>139</v>
      </c>
      <c r="P21" s="17">
        <f t="shared" si="14"/>
        <v>1.0490196078431373</v>
      </c>
      <c r="Q21" s="17">
        <f t="shared" si="12"/>
        <v>1.0879120879120878</v>
      </c>
      <c r="R21" s="18">
        <f t="shared" si="13"/>
        <v>0.9928057553956835</v>
      </c>
    </row>
    <row r="22" spans="1:18" x14ac:dyDescent="0.25">
      <c r="A22" s="106" t="s">
        <v>7</v>
      </c>
      <c r="B22" s="107"/>
      <c r="C22" s="12">
        <v>544</v>
      </c>
      <c r="D22" s="12">
        <v>546</v>
      </c>
      <c r="E22" s="13">
        <f t="shared" si="8"/>
        <v>3.6764705882352941E-3</v>
      </c>
      <c r="F22" s="12">
        <v>402</v>
      </c>
      <c r="G22" s="12">
        <v>393</v>
      </c>
      <c r="H22" s="14">
        <f t="shared" si="9"/>
        <v>-2.2388059701492536E-2</v>
      </c>
      <c r="I22" s="12">
        <v>220</v>
      </c>
      <c r="J22" s="12">
        <v>250</v>
      </c>
      <c r="K22" s="14">
        <f t="shared" si="10"/>
        <v>0.13636363636363635</v>
      </c>
      <c r="L22" s="15"/>
      <c r="M22" s="12">
        <v>577</v>
      </c>
      <c r="N22" s="12">
        <v>424</v>
      </c>
      <c r="O22" s="12">
        <v>257</v>
      </c>
      <c r="P22" s="17">
        <f t="shared" si="14"/>
        <v>0.94627383015597921</v>
      </c>
      <c r="Q22" s="17">
        <f t="shared" si="12"/>
        <v>0.92688679245283023</v>
      </c>
      <c r="R22" s="18">
        <f t="shared" si="13"/>
        <v>0.97276264591439687</v>
      </c>
    </row>
    <row r="23" spans="1:18" x14ac:dyDescent="0.25">
      <c r="A23" s="106" t="s">
        <v>8</v>
      </c>
      <c r="B23" s="107"/>
      <c r="C23" s="20">
        <v>58</v>
      </c>
      <c r="D23" s="20">
        <v>45</v>
      </c>
      <c r="E23" s="13">
        <f t="shared" si="8"/>
        <v>-0.22413793103448276</v>
      </c>
      <c r="F23" s="20">
        <v>55</v>
      </c>
      <c r="G23" s="20">
        <v>41</v>
      </c>
      <c r="H23" s="14">
        <f t="shared" si="9"/>
        <v>-0.25454545454545452</v>
      </c>
      <c r="I23" s="20">
        <v>48</v>
      </c>
      <c r="J23" s="20">
        <v>28</v>
      </c>
      <c r="K23" s="14">
        <f t="shared" si="10"/>
        <v>-0.41666666666666669</v>
      </c>
      <c r="L23" s="15"/>
      <c r="M23" s="20">
        <v>58</v>
      </c>
      <c r="N23" s="20">
        <v>55</v>
      </c>
      <c r="O23" s="20">
        <v>50</v>
      </c>
      <c r="P23" s="17">
        <f t="shared" si="14"/>
        <v>0.77586206896551724</v>
      </c>
      <c r="Q23" s="17">
        <f t="shared" si="12"/>
        <v>0.74545454545454548</v>
      </c>
      <c r="R23" s="18">
        <f t="shared" si="13"/>
        <v>0.56000000000000005</v>
      </c>
    </row>
    <row r="24" spans="1:18" x14ac:dyDescent="0.25">
      <c r="A24" s="108" t="s">
        <v>9</v>
      </c>
      <c r="B24" s="109"/>
      <c r="C24" s="19">
        <v>796</v>
      </c>
      <c r="D24" s="19">
        <v>732</v>
      </c>
      <c r="E24" s="13">
        <f t="shared" si="8"/>
        <v>-8.0402010050251257E-2</v>
      </c>
      <c r="F24" s="19">
        <v>294</v>
      </c>
      <c r="G24" s="19">
        <v>281</v>
      </c>
      <c r="H24" s="14">
        <f t="shared" si="9"/>
        <v>-4.4217687074829932E-2</v>
      </c>
      <c r="I24" s="19">
        <v>167</v>
      </c>
      <c r="J24" s="19">
        <v>170</v>
      </c>
      <c r="K24" s="14">
        <f t="shared" si="10"/>
        <v>1.7964071856287425E-2</v>
      </c>
      <c r="L24" s="15"/>
      <c r="M24" s="19">
        <v>804</v>
      </c>
      <c r="N24" s="19">
        <v>303</v>
      </c>
      <c r="O24" s="19">
        <v>246</v>
      </c>
      <c r="P24" s="17">
        <f t="shared" si="14"/>
        <v>0.91044776119402981</v>
      </c>
      <c r="Q24" s="17">
        <f t="shared" si="12"/>
        <v>0.9273927392739274</v>
      </c>
      <c r="R24" s="18">
        <f t="shared" si="13"/>
        <v>0.69105691056910568</v>
      </c>
    </row>
    <row r="25" spans="1:18" x14ac:dyDescent="0.25">
      <c r="A25" s="110" t="s">
        <v>12</v>
      </c>
      <c r="B25" s="111"/>
      <c r="C25" s="36">
        <f>C17+C24</f>
        <v>3068</v>
      </c>
      <c r="D25" s="37">
        <f>D17+D24</f>
        <v>3033</v>
      </c>
      <c r="E25" s="23">
        <f t="shared" si="8"/>
        <v>-1.1408083441981747E-2</v>
      </c>
      <c r="F25" s="36">
        <f>F17+F24</f>
        <v>1964</v>
      </c>
      <c r="G25" s="36">
        <f>G17+G24</f>
        <v>1936</v>
      </c>
      <c r="H25" s="24">
        <f t="shared" si="9"/>
        <v>-1.4256619144602852E-2</v>
      </c>
      <c r="I25" s="36">
        <f t="shared" ref="I25:J25" si="15">I17+I24</f>
        <v>1124</v>
      </c>
      <c r="J25" s="36">
        <f t="shared" si="15"/>
        <v>1175</v>
      </c>
      <c r="K25" s="23">
        <f t="shared" si="10"/>
        <v>4.5373665480427046E-2</v>
      </c>
      <c r="L25" s="25"/>
      <c r="M25" s="38">
        <f>M17+M24</f>
        <v>3161</v>
      </c>
      <c r="N25" s="38">
        <f>N17+N24</f>
        <v>1968</v>
      </c>
      <c r="O25" s="38">
        <f>O17+O24</f>
        <v>1297</v>
      </c>
      <c r="P25" s="27">
        <f t="shared" si="14"/>
        <v>0.95950648528946536</v>
      </c>
      <c r="Q25" s="27">
        <f t="shared" si="12"/>
        <v>0.98373983739837401</v>
      </c>
      <c r="R25" s="28">
        <f t="shared" si="13"/>
        <v>0.90593677717810328</v>
      </c>
    </row>
    <row r="26" spans="1:18" ht="15" customHeight="1" x14ac:dyDescent="0.25">
      <c r="A26" s="116" t="s">
        <v>13</v>
      </c>
      <c r="B26" s="117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18" t="s">
        <v>14</v>
      </c>
      <c r="B27" s="47" t="s">
        <v>15</v>
      </c>
      <c r="C27" s="19">
        <v>429</v>
      </c>
      <c r="D27" s="48">
        <v>413</v>
      </c>
      <c r="E27" s="13">
        <f t="shared" ref="E27:E65" si="16">(D27-C27)/C27</f>
        <v>-3.7296037296037296E-2</v>
      </c>
      <c r="F27" s="19">
        <v>308</v>
      </c>
      <c r="G27" s="19">
        <v>282</v>
      </c>
      <c r="H27" s="14">
        <f t="shared" ref="H27:H52" si="17">(G27-F27)/F27</f>
        <v>-8.4415584415584416E-2</v>
      </c>
      <c r="I27" s="19">
        <v>170</v>
      </c>
      <c r="J27" s="19">
        <v>173</v>
      </c>
      <c r="K27" s="13">
        <f t="shared" ref="K27:K28" si="18">(J27-I27)/I27</f>
        <v>1.7647058823529412E-2</v>
      </c>
      <c r="L27" s="49"/>
      <c r="M27" s="50">
        <v>435</v>
      </c>
      <c r="N27" s="50">
        <v>288</v>
      </c>
      <c r="O27" s="51">
        <v>173</v>
      </c>
      <c r="P27" s="17">
        <f t="shared" ref="P27:P65" si="19">D27/M27</f>
        <v>0.94942528735632181</v>
      </c>
      <c r="Q27" s="17">
        <f t="shared" ref="Q27:Q65" si="20">G27/N27</f>
        <v>0.97916666666666663</v>
      </c>
      <c r="R27" s="18">
        <f t="shared" ref="R27:R65" si="21">J27/O27</f>
        <v>1</v>
      </c>
    </row>
    <row r="28" spans="1:18" x14ac:dyDescent="0.25">
      <c r="A28" s="119"/>
      <c r="B28" s="52" t="s">
        <v>16</v>
      </c>
      <c r="C28" s="53">
        <v>588</v>
      </c>
      <c r="D28" s="54">
        <v>563</v>
      </c>
      <c r="E28" s="55">
        <f t="shared" si="16"/>
        <v>-4.2517006802721087E-2</v>
      </c>
      <c r="F28" s="53">
        <v>427</v>
      </c>
      <c r="G28" s="53">
        <v>398</v>
      </c>
      <c r="H28" s="56">
        <f t="shared" si="17"/>
        <v>-6.7915690866510545E-2</v>
      </c>
      <c r="I28" s="53">
        <v>222</v>
      </c>
      <c r="J28" s="53">
        <v>243</v>
      </c>
      <c r="K28" s="13">
        <f t="shared" si="18"/>
        <v>9.45945945945946E-2</v>
      </c>
      <c r="L28" s="57"/>
      <c r="M28" s="58">
        <v>605</v>
      </c>
      <c r="N28" s="58">
        <v>413</v>
      </c>
      <c r="O28" s="58">
        <v>235</v>
      </c>
      <c r="P28" s="17">
        <f t="shared" si="19"/>
        <v>0.9305785123966942</v>
      </c>
      <c r="Q28" s="17">
        <f t="shared" si="20"/>
        <v>0.96368038740920092</v>
      </c>
      <c r="R28" s="18">
        <f t="shared" si="21"/>
        <v>1.0340425531914894</v>
      </c>
    </row>
    <row r="29" spans="1:18" s="68" customFormat="1" ht="15.75" thickBot="1" x14ac:dyDescent="0.3">
      <c r="A29" s="120"/>
      <c r="B29" s="59" t="s">
        <v>17</v>
      </c>
      <c r="C29" s="60">
        <v>121</v>
      </c>
      <c r="D29" s="61">
        <v>118</v>
      </c>
      <c r="E29" s="62">
        <f t="shared" si="16"/>
        <v>-2.4793388429752067E-2</v>
      </c>
      <c r="F29" s="60">
        <v>45</v>
      </c>
      <c r="G29" s="60">
        <v>39</v>
      </c>
      <c r="H29" s="63">
        <f t="shared" si="17"/>
        <v>-0.13333333333333333</v>
      </c>
      <c r="I29" s="60">
        <v>14</v>
      </c>
      <c r="J29" s="60">
        <v>16</v>
      </c>
      <c r="K29" s="62">
        <f>(J29-I29)/I29</f>
        <v>0.14285714285714285</v>
      </c>
      <c r="L29" s="64"/>
      <c r="M29" s="65">
        <v>122</v>
      </c>
      <c r="N29" s="65">
        <v>44</v>
      </c>
      <c r="O29" s="65">
        <v>31</v>
      </c>
      <c r="P29" s="66">
        <f t="shared" si="19"/>
        <v>0.96721311475409832</v>
      </c>
      <c r="Q29" s="66">
        <f t="shared" si="20"/>
        <v>0.88636363636363635</v>
      </c>
      <c r="R29" s="67">
        <f t="shared" si="21"/>
        <v>0.5161290322580645</v>
      </c>
    </row>
    <row r="30" spans="1:18" ht="15.75" thickBot="1" x14ac:dyDescent="0.3">
      <c r="A30" s="114" t="s">
        <v>18</v>
      </c>
      <c r="B30" s="69" t="s">
        <v>15</v>
      </c>
      <c r="C30" s="70">
        <v>292</v>
      </c>
      <c r="D30" s="71">
        <v>257</v>
      </c>
      <c r="E30" s="72">
        <f t="shared" si="16"/>
        <v>-0.11986301369863013</v>
      </c>
      <c r="F30" s="70">
        <v>192</v>
      </c>
      <c r="G30" s="70">
        <v>161</v>
      </c>
      <c r="H30" s="73">
        <f t="shared" si="17"/>
        <v>-0.16145833333333334</v>
      </c>
      <c r="I30" s="53">
        <v>96</v>
      </c>
      <c r="J30" s="53">
        <v>86</v>
      </c>
      <c r="K30" s="72">
        <f t="shared" ref="K30:K65" si="22">(J30-I30)/I30</f>
        <v>-0.10416666666666667</v>
      </c>
      <c r="L30" s="74"/>
      <c r="M30" s="75">
        <v>299</v>
      </c>
      <c r="N30" s="75">
        <v>185</v>
      </c>
      <c r="O30" s="75">
        <v>95</v>
      </c>
      <c r="P30" s="76">
        <f t="shared" si="19"/>
        <v>0.85953177257525082</v>
      </c>
      <c r="Q30" s="76">
        <f t="shared" si="20"/>
        <v>0.87027027027027026</v>
      </c>
      <c r="R30" s="77">
        <f t="shared" si="21"/>
        <v>0.90526315789473688</v>
      </c>
    </row>
    <row r="31" spans="1:18" ht="15.75" thickBot="1" x14ac:dyDescent="0.3">
      <c r="A31" s="114"/>
      <c r="B31" s="52" t="s">
        <v>16</v>
      </c>
      <c r="C31" s="48">
        <v>456</v>
      </c>
      <c r="D31" s="48">
        <v>444</v>
      </c>
      <c r="E31" s="13">
        <f t="shared" si="16"/>
        <v>-2.6315789473684209E-2</v>
      </c>
      <c r="F31" s="19">
        <v>318</v>
      </c>
      <c r="G31" s="19">
        <v>304</v>
      </c>
      <c r="H31" s="14">
        <f t="shared" si="17"/>
        <v>-4.40251572327044E-2</v>
      </c>
      <c r="I31" s="19">
        <v>174</v>
      </c>
      <c r="J31" s="19">
        <v>183</v>
      </c>
      <c r="K31" s="13">
        <f t="shared" si="22"/>
        <v>5.1724137931034482E-2</v>
      </c>
      <c r="L31" s="57"/>
      <c r="M31" s="50">
        <v>486</v>
      </c>
      <c r="N31" s="50">
        <v>329</v>
      </c>
      <c r="O31" s="50">
        <v>203</v>
      </c>
      <c r="P31" s="17">
        <f t="shared" si="19"/>
        <v>0.9135802469135802</v>
      </c>
      <c r="Q31" s="17">
        <f t="shared" si="20"/>
        <v>0.92401215805471126</v>
      </c>
      <c r="R31" s="18">
        <f t="shared" si="21"/>
        <v>0.90147783251231528</v>
      </c>
    </row>
    <row r="32" spans="1:18" ht="15.75" thickBot="1" x14ac:dyDescent="0.3">
      <c r="A32" s="115"/>
      <c r="B32" s="59" t="s">
        <v>17</v>
      </c>
      <c r="C32" s="60">
        <v>160</v>
      </c>
      <c r="D32" s="61">
        <v>105</v>
      </c>
      <c r="E32" s="62">
        <f t="shared" si="16"/>
        <v>-0.34375</v>
      </c>
      <c r="F32" s="60">
        <v>67</v>
      </c>
      <c r="G32" s="60">
        <v>52</v>
      </c>
      <c r="H32" s="63">
        <f t="shared" si="17"/>
        <v>-0.22388059701492538</v>
      </c>
      <c r="I32" s="60">
        <v>30</v>
      </c>
      <c r="J32" s="60">
        <v>28</v>
      </c>
      <c r="K32" s="62">
        <f t="shared" si="22"/>
        <v>-6.6666666666666666E-2</v>
      </c>
      <c r="L32" s="64"/>
      <c r="M32" s="65">
        <v>161</v>
      </c>
      <c r="N32" s="65">
        <v>71</v>
      </c>
      <c r="O32" s="65">
        <v>51</v>
      </c>
      <c r="P32" s="66">
        <f t="shared" si="19"/>
        <v>0.65217391304347827</v>
      </c>
      <c r="Q32" s="66">
        <f t="shared" si="20"/>
        <v>0.73239436619718312</v>
      </c>
      <c r="R32" s="67">
        <f t="shared" si="21"/>
        <v>0.5490196078431373</v>
      </c>
    </row>
    <row r="33" spans="1:18" ht="15.75" thickBot="1" x14ac:dyDescent="0.3">
      <c r="A33" s="114" t="s">
        <v>19</v>
      </c>
      <c r="B33" s="69" t="s">
        <v>15</v>
      </c>
      <c r="C33" s="70">
        <v>337</v>
      </c>
      <c r="D33" s="71">
        <v>364</v>
      </c>
      <c r="E33" s="72">
        <f t="shared" si="16"/>
        <v>8.0118694362017809E-2</v>
      </c>
      <c r="F33" s="70">
        <v>240</v>
      </c>
      <c r="G33" s="70">
        <v>252</v>
      </c>
      <c r="H33" s="73">
        <f t="shared" si="17"/>
        <v>0.05</v>
      </c>
      <c r="I33" s="53">
        <v>125</v>
      </c>
      <c r="J33" s="53">
        <v>141</v>
      </c>
      <c r="K33" s="72">
        <f t="shared" si="22"/>
        <v>0.128</v>
      </c>
      <c r="L33" s="74"/>
      <c r="M33" s="75">
        <v>343</v>
      </c>
      <c r="N33" s="75">
        <v>232</v>
      </c>
      <c r="O33" s="75">
        <v>132</v>
      </c>
      <c r="P33" s="76">
        <f t="shared" si="19"/>
        <v>1.0612244897959184</v>
      </c>
      <c r="Q33" s="76">
        <f t="shared" si="20"/>
        <v>1.0862068965517242</v>
      </c>
      <c r="R33" s="77">
        <f t="shared" si="21"/>
        <v>1.0681818181818181</v>
      </c>
    </row>
    <row r="34" spans="1:18" ht="15.75" thickBot="1" x14ac:dyDescent="0.3">
      <c r="A34" s="114"/>
      <c r="B34" s="52" t="s">
        <v>16</v>
      </c>
      <c r="C34" s="48">
        <v>504</v>
      </c>
      <c r="D34" s="48">
        <v>536</v>
      </c>
      <c r="E34" s="13">
        <f t="shared" si="16"/>
        <v>6.3492063492063489E-2</v>
      </c>
      <c r="F34" s="19">
        <v>372</v>
      </c>
      <c r="G34" s="19">
        <v>381</v>
      </c>
      <c r="H34" s="14">
        <f t="shared" si="17"/>
        <v>2.4193548387096774E-2</v>
      </c>
      <c r="I34" s="19">
        <v>192</v>
      </c>
      <c r="J34" s="19">
        <v>225</v>
      </c>
      <c r="K34" s="13">
        <f t="shared" si="22"/>
        <v>0.171875</v>
      </c>
      <c r="L34" s="57"/>
      <c r="M34" s="50">
        <v>519</v>
      </c>
      <c r="N34" s="50">
        <v>367</v>
      </c>
      <c r="O34" s="50">
        <v>218</v>
      </c>
      <c r="P34" s="17">
        <f t="shared" si="19"/>
        <v>1.0327552986512525</v>
      </c>
      <c r="Q34" s="17">
        <f t="shared" si="20"/>
        <v>1.0381471389645776</v>
      </c>
      <c r="R34" s="18">
        <f t="shared" si="21"/>
        <v>1.0321100917431192</v>
      </c>
    </row>
    <row r="35" spans="1:18" ht="15.75" thickBot="1" x14ac:dyDescent="0.3">
      <c r="A35" s="115"/>
      <c r="B35" s="59" t="s">
        <v>17</v>
      </c>
      <c r="C35" s="60">
        <v>255</v>
      </c>
      <c r="D35" s="61">
        <v>224</v>
      </c>
      <c r="E35" s="62">
        <f t="shared" si="16"/>
        <v>-0.12156862745098039</v>
      </c>
      <c r="F35" s="60">
        <v>57</v>
      </c>
      <c r="G35" s="60">
        <v>43</v>
      </c>
      <c r="H35" s="63">
        <f t="shared" si="17"/>
        <v>-0.24561403508771928</v>
      </c>
      <c r="I35" s="60">
        <v>27</v>
      </c>
      <c r="J35" s="60">
        <v>19</v>
      </c>
      <c r="K35" s="62">
        <f t="shared" si="22"/>
        <v>-0.29629629629629628</v>
      </c>
      <c r="L35" s="64"/>
      <c r="M35" s="65">
        <v>256</v>
      </c>
      <c r="N35" s="65">
        <v>60</v>
      </c>
      <c r="O35" s="65">
        <v>52</v>
      </c>
      <c r="P35" s="66">
        <f t="shared" si="19"/>
        <v>0.875</v>
      </c>
      <c r="Q35" s="66">
        <f t="shared" si="20"/>
        <v>0.71666666666666667</v>
      </c>
      <c r="R35" s="67">
        <f t="shared" si="21"/>
        <v>0.36538461538461536</v>
      </c>
    </row>
    <row r="36" spans="1:18" ht="15.75" thickBot="1" x14ac:dyDescent="0.3">
      <c r="A36" s="114" t="s">
        <v>20</v>
      </c>
      <c r="B36" s="69" t="s">
        <v>15</v>
      </c>
      <c r="C36" s="71">
        <v>216</v>
      </c>
      <c r="D36" s="71">
        <v>213</v>
      </c>
      <c r="E36" s="72">
        <f t="shared" si="16"/>
        <v>-1.3888888888888888E-2</v>
      </c>
      <c r="F36" s="70">
        <v>153</v>
      </c>
      <c r="G36" s="70">
        <v>150</v>
      </c>
      <c r="H36" s="73">
        <f t="shared" si="17"/>
        <v>-1.9607843137254902E-2</v>
      </c>
      <c r="I36" s="53">
        <v>90</v>
      </c>
      <c r="J36" s="53">
        <v>86</v>
      </c>
      <c r="K36" s="72">
        <f t="shared" si="22"/>
        <v>-4.4444444444444446E-2</v>
      </c>
      <c r="L36" s="74"/>
      <c r="M36" s="75">
        <v>212</v>
      </c>
      <c r="N36" s="75">
        <v>144</v>
      </c>
      <c r="O36" s="75">
        <v>94</v>
      </c>
      <c r="P36" s="76">
        <f t="shared" si="19"/>
        <v>1.0047169811320755</v>
      </c>
      <c r="Q36" s="76">
        <f t="shared" si="20"/>
        <v>1.0416666666666667</v>
      </c>
      <c r="R36" s="77">
        <f t="shared" si="21"/>
        <v>0.91489361702127658</v>
      </c>
    </row>
    <row r="37" spans="1:18" ht="15.75" thickBot="1" x14ac:dyDescent="0.3">
      <c r="A37" s="114"/>
      <c r="B37" s="52" t="s">
        <v>16</v>
      </c>
      <c r="C37" s="48">
        <v>326</v>
      </c>
      <c r="D37" s="48">
        <v>295</v>
      </c>
      <c r="E37" s="13">
        <f t="shared" si="16"/>
        <v>-9.5092024539877307E-2</v>
      </c>
      <c r="F37" s="19">
        <v>249</v>
      </c>
      <c r="G37" s="19">
        <v>221</v>
      </c>
      <c r="H37" s="14">
        <f t="shared" si="17"/>
        <v>-0.11244979919678715</v>
      </c>
      <c r="I37" s="19">
        <v>166</v>
      </c>
      <c r="J37" s="19">
        <v>130</v>
      </c>
      <c r="K37" s="13">
        <f t="shared" si="22"/>
        <v>-0.21686746987951808</v>
      </c>
      <c r="L37" s="57"/>
      <c r="M37" s="50">
        <v>324</v>
      </c>
      <c r="N37" s="50">
        <v>246</v>
      </c>
      <c r="O37" s="50">
        <v>177</v>
      </c>
      <c r="P37" s="17">
        <f t="shared" si="19"/>
        <v>0.91049382716049387</v>
      </c>
      <c r="Q37" s="17">
        <f t="shared" si="20"/>
        <v>0.89837398373983735</v>
      </c>
      <c r="R37" s="18">
        <f t="shared" si="21"/>
        <v>0.7344632768361582</v>
      </c>
    </row>
    <row r="38" spans="1:18" ht="15.75" thickBot="1" x14ac:dyDescent="0.3">
      <c r="A38" s="115"/>
      <c r="B38" s="59" t="s">
        <v>17</v>
      </c>
      <c r="C38" s="60">
        <v>43</v>
      </c>
      <c r="D38" s="61">
        <v>41</v>
      </c>
      <c r="E38" s="62">
        <f t="shared" si="16"/>
        <v>-4.6511627906976744E-2</v>
      </c>
      <c r="F38" s="60">
        <v>14</v>
      </c>
      <c r="G38" s="60">
        <v>12</v>
      </c>
      <c r="H38" s="63">
        <f t="shared" si="17"/>
        <v>-0.14285714285714285</v>
      </c>
      <c r="I38" s="60">
        <v>13</v>
      </c>
      <c r="J38" s="60">
        <v>11</v>
      </c>
      <c r="K38" s="72">
        <f t="shared" si="22"/>
        <v>-0.15384615384615385</v>
      </c>
      <c r="L38" s="64"/>
      <c r="M38" s="65">
        <v>43</v>
      </c>
      <c r="N38" s="65">
        <v>14</v>
      </c>
      <c r="O38" s="65">
        <v>14</v>
      </c>
      <c r="P38" s="66">
        <f t="shared" si="19"/>
        <v>0.95348837209302328</v>
      </c>
      <c r="Q38" s="66">
        <f t="shared" si="20"/>
        <v>0.8571428571428571</v>
      </c>
      <c r="R38" s="67">
        <f t="shared" si="21"/>
        <v>0.7857142857142857</v>
      </c>
    </row>
    <row r="39" spans="1:18" ht="15.75" thickBot="1" x14ac:dyDescent="0.3">
      <c r="A39" s="114" t="s">
        <v>21</v>
      </c>
      <c r="B39" s="69" t="s">
        <v>15</v>
      </c>
      <c r="C39" s="71">
        <v>83</v>
      </c>
      <c r="D39" s="71">
        <v>72</v>
      </c>
      <c r="E39" s="72">
        <f t="shared" si="16"/>
        <v>-0.13253012048192772</v>
      </c>
      <c r="F39" s="70">
        <v>60</v>
      </c>
      <c r="G39" s="70">
        <v>47</v>
      </c>
      <c r="H39" s="73">
        <f t="shared" si="17"/>
        <v>-0.21666666666666667</v>
      </c>
      <c r="I39" s="53">
        <v>42</v>
      </c>
      <c r="J39" s="53">
        <v>27</v>
      </c>
      <c r="K39" s="13">
        <f t="shared" si="22"/>
        <v>-0.35714285714285715</v>
      </c>
      <c r="L39" s="74"/>
      <c r="M39" s="75">
        <v>82</v>
      </c>
      <c r="N39" s="75">
        <v>56</v>
      </c>
      <c r="O39" s="75">
        <v>42</v>
      </c>
      <c r="P39" s="76">
        <f t="shared" si="19"/>
        <v>0.87804878048780488</v>
      </c>
      <c r="Q39" s="76">
        <f t="shared" si="20"/>
        <v>0.8392857142857143</v>
      </c>
      <c r="R39" s="77">
        <f t="shared" si="21"/>
        <v>0.6428571428571429</v>
      </c>
    </row>
    <row r="40" spans="1:18" ht="15.75" thickBot="1" x14ac:dyDescent="0.3">
      <c r="A40" s="114"/>
      <c r="B40" s="52" t="s">
        <v>16</v>
      </c>
      <c r="C40" s="19">
        <v>119</v>
      </c>
      <c r="D40" s="48">
        <v>116</v>
      </c>
      <c r="E40" s="13">
        <f t="shared" si="16"/>
        <v>-2.5210084033613446E-2</v>
      </c>
      <c r="F40" s="19">
        <v>87</v>
      </c>
      <c r="G40" s="19">
        <v>80</v>
      </c>
      <c r="H40" s="14">
        <f t="shared" si="17"/>
        <v>-8.0459770114942528E-2</v>
      </c>
      <c r="I40" s="19">
        <v>58</v>
      </c>
      <c r="J40" s="19">
        <v>51</v>
      </c>
      <c r="K40" s="13">
        <f t="shared" si="22"/>
        <v>-0.1206896551724138</v>
      </c>
      <c r="L40" s="57"/>
      <c r="M40" s="50">
        <v>120</v>
      </c>
      <c r="N40" s="50">
        <v>84</v>
      </c>
      <c r="O40" s="50">
        <v>60</v>
      </c>
      <c r="P40" s="17">
        <f t="shared" si="19"/>
        <v>0.96666666666666667</v>
      </c>
      <c r="Q40" s="17">
        <f t="shared" si="20"/>
        <v>0.95238095238095233</v>
      </c>
      <c r="R40" s="18">
        <f t="shared" si="21"/>
        <v>0.85</v>
      </c>
    </row>
    <row r="41" spans="1:18" ht="15.75" thickBot="1" x14ac:dyDescent="0.3">
      <c r="A41" s="115"/>
      <c r="B41" s="59" t="s">
        <v>17</v>
      </c>
      <c r="C41" s="60">
        <v>64</v>
      </c>
      <c r="D41" s="61">
        <v>82</v>
      </c>
      <c r="E41" s="62">
        <f t="shared" si="16"/>
        <v>0.28125</v>
      </c>
      <c r="F41" s="60">
        <v>42</v>
      </c>
      <c r="G41" s="60">
        <v>52</v>
      </c>
      <c r="H41" s="63">
        <f t="shared" si="17"/>
        <v>0.23809523809523808</v>
      </c>
      <c r="I41" s="60">
        <v>31</v>
      </c>
      <c r="J41" s="60">
        <v>40</v>
      </c>
      <c r="K41" s="62">
        <f t="shared" si="22"/>
        <v>0.29032258064516131</v>
      </c>
      <c r="L41" s="64"/>
      <c r="M41" s="65">
        <v>66</v>
      </c>
      <c r="N41" s="65">
        <v>43</v>
      </c>
      <c r="O41" s="65">
        <v>39</v>
      </c>
      <c r="P41" s="66">
        <f t="shared" si="19"/>
        <v>1.2424242424242424</v>
      </c>
      <c r="Q41" s="66">
        <f t="shared" si="20"/>
        <v>1.2093023255813953</v>
      </c>
      <c r="R41" s="67">
        <f t="shared" si="21"/>
        <v>1.0256410256410255</v>
      </c>
    </row>
    <row r="42" spans="1:18" ht="15.75" thickBot="1" x14ac:dyDescent="0.3">
      <c r="A42" s="114" t="s">
        <v>22</v>
      </c>
      <c r="B42" s="69" t="s">
        <v>15</v>
      </c>
      <c r="C42" s="71">
        <v>16</v>
      </c>
      <c r="D42" s="71">
        <v>16</v>
      </c>
      <c r="E42" s="72">
        <f t="shared" si="16"/>
        <v>0</v>
      </c>
      <c r="F42" s="70">
        <v>14</v>
      </c>
      <c r="G42" s="70">
        <v>12</v>
      </c>
      <c r="H42" s="72">
        <f t="shared" si="17"/>
        <v>-0.14285714285714285</v>
      </c>
      <c r="I42" s="53">
        <v>9</v>
      </c>
      <c r="J42" s="53">
        <v>3</v>
      </c>
      <c r="K42" s="72">
        <f t="shared" si="22"/>
        <v>-0.66666666666666663</v>
      </c>
      <c r="L42" s="74"/>
      <c r="M42" s="75">
        <v>17</v>
      </c>
      <c r="N42" s="75">
        <v>15</v>
      </c>
      <c r="O42" s="75">
        <v>10</v>
      </c>
      <c r="P42" s="76">
        <f t="shared" si="19"/>
        <v>0.94117647058823528</v>
      </c>
      <c r="Q42" s="76">
        <f t="shared" si="20"/>
        <v>0.8</v>
      </c>
      <c r="R42" s="77">
        <f t="shared" si="21"/>
        <v>0.3</v>
      </c>
    </row>
    <row r="43" spans="1:18" ht="15.75" thickBot="1" x14ac:dyDescent="0.3">
      <c r="A43" s="114"/>
      <c r="B43" s="52" t="s">
        <v>16</v>
      </c>
      <c r="C43" s="48">
        <v>29</v>
      </c>
      <c r="D43" s="48">
        <v>27</v>
      </c>
      <c r="E43" s="13">
        <f t="shared" si="16"/>
        <v>-6.8965517241379309E-2</v>
      </c>
      <c r="F43" s="19">
        <v>24</v>
      </c>
      <c r="G43" s="19">
        <v>21</v>
      </c>
      <c r="H43" s="14">
        <f t="shared" si="17"/>
        <v>-0.125</v>
      </c>
      <c r="I43" s="19">
        <v>16</v>
      </c>
      <c r="J43" s="19">
        <v>8</v>
      </c>
      <c r="K43" s="13">
        <f t="shared" si="22"/>
        <v>-0.5</v>
      </c>
      <c r="L43" s="57"/>
      <c r="M43" s="50">
        <v>30</v>
      </c>
      <c r="N43" s="50">
        <v>25</v>
      </c>
      <c r="O43" s="50">
        <v>17</v>
      </c>
      <c r="P43" s="17">
        <f t="shared" si="19"/>
        <v>0.9</v>
      </c>
      <c r="Q43" s="17">
        <f t="shared" si="20"/>
        <v>0.84</v>
      </c>
      <c r="R43" s="18">
        <f t="shared" si="21"/>
        <v>0.47058823529411764</v>
      </c>
    </row>
    <row r="44" spans="1:18" ht="15.75" thickBot="1" x14ac:dyDescent="0.3">
      <c r="A44" s="115"/>
      <c r="B44" s="59" t="s">
        <v>17</v>
      </c>
      <c r="C44" s="60">
        <v>62</v>
      </c>
      <c r="D44" s="61">
        <v>54</v>
      </c>
      <c r="E44" s="62">
        <f t="shared" si="16"/>
        <v>-0.12903225806451613</v>
      </c>
      <c r="F44" s="60">
        <v>18</v>
      </c>
      <c r="G44" s="60">
        <v>16</v>
      </c>
      <c r="H44" s="63">
        <f t="shared" si="17"/>
        <v>-0.1111111111111111</v>
      </c>
      <c r="I44" s="60">
        <v>14</v>
      </c>
      <c r="J44" s="60">
        <v>11</v>
      </c>
      <c r="K44" s="72">
        <f t="shared" si="22"/>
        <v>-0.21428571428571427</v>
      </c>
      <c r="L44" s="64"/>
      <c r="M44" s="65">
        <v>62</v>
      </c>
      <c r="N44" s="65">
        <v>18</v>
      </c>
      <c r="O44" s="65">
        <v>18</v>
      </c>
      <c r="P44" s="66">
        <f t="shared" si="19"/>
        <v>0.87096774193548387</v>
      </c>
      <c r="Q44" s="66">
        <f t="shared" si="20"/>
        <v>0.88888888888888884</v>
      </c>
      <c r="R44" s="67">
        <f t="shared" si="21"/>
        <v>0.61111111111111116</v>
      </c>
    </row>
    <row r="45" spans="1:18" ht="15.75" thickBot="1" x14ac:dyDescent="0.3">
      <c r="A45" s="114" t="s">
        <v>23</v>
      </c>
      <c r="B45" s="69" t="s">
        <v>15</v>
      </c>
      <c r="C45" s="71">
        <v>118</v>
      </c>
      <c r="D45" s="71">
        <v>152</v>
      </c>
      <c r="E45" s="72">
        <f t="shared" si="16"/>
        <v>0.28813559322033899</v>
      </c>
      <c r="F45" s="70">
        <v>83</v>
      </c>
      <c r="G45" s="70">
        <v>110</v>
      </c>
      <c r="H45" s="73">
        <f t="shared" si="17"/>
        <v>0.3253012048192771</v>
      </c>
      <c r="I45" s="53">
        <v>49</v>
      </c>
      <c r="J45" s="53">
        <v>68</v>
      </c>
      <c r="K45" s="72">
        <f t="shared" si="22"/>
        <v>0.38775510204081631</v>
      </c>
      <c r="L45" s="74"/>
      <c r="M45" s="75">
        <v>120</v>
      </c>
      <c r="N45" s="75">
        <v>75</v>
      </c>
      <c r="O45" s="75">
        <v>53</v>
      </c>
      <c r="P45" s="76">
        <f t="shared" si="19"/>
        <v>1.2666666666666666</v>
      </c>
      <c r="Q45" s="76">
        <f t="shared" si="20"/>
        <v>1.4666666666666666</v>
      </c>
      <c r="R45" s="77">
        <f t="shared" si="21"/>
        <v>1.2830188679245282</v>
      </c>
    </row>
    <row r="46" spans="1:18" ht="15.75" thickBot="1" x14ac:dyDescent="0.3">
      <c r="A46" s="114"/>
      <c r="B46" s="52" t="s">
        <v>16</v>
      </c>
      <c r="C46" s="48">
        <v>234</v>
      </c>
      <c r="D46" s="48">
        <v>302</v>
      </c>
      <c r="E46" s="13">
        <f t="shared" si="16"/>
        <v>0.29059829059829062</v>
      </c>
      <c r="F46" s="19">
        <v>179</v>
      </c>
      <c r="G46" s="19">
        <v>235</v>
      </c>
      <c r="H46" s="14">
        <f t="shared" si="17"/>
        <v>0.31284916201117319</v>
      </c>
      <c r="I46" s="19">
        <v>120</v>
      </c>
      <c r="J46" s="19">
        <v>156</v>
      </c>
      <c r="K46" s="13">
        <f t="shared" si="22"/>
        <v>0.3</v>
      </c>
      <c r="L46" s="57"/>
      <c r="M46" s="50">
        <v>256</v>
      </c>
      <c r="N46" s="50">
        <v>187</v>
      </c>
      <c r="O46" s="50">
        <v>131</v>
      </c>
      <c r="P46" s="17">
        <f t="shared" si="19"/>
        <v>1.1796875</v>
      </c>
      <c r="Q46" s="17">
        <f t="shared" si="20"/>
        <v>1.2566844919786095</v>
      </c>
      <c r="R46" s="18">
        <f t="shared" si="21"/>
        <v>1.1908396946564885</v>
      </c>
    </row>
    <row r="47" spans="1:18" ht="15.75" thickBot="1" x14ac:dyDescent="0.3">
      <c r="A47" s="115"/>
      <c r="B47" s="59" t="s">
        <v>17</v>
      </c>
      <c r="C47" s="60">
        <v>70</v>
      </c>
      <c r="D47" s="61">
        <v>88</v>
      </c>
      <c r="E47" s="62">
        <f t="shared" si="16"/>
        <v>0.25714285714285712</v>
      </c>
      <c r="F47" s="60">
        <v>43</v>
      </c>
      <c r="G47" s="60">
        <v>56</v>
      </c>
      <c r="H47" s="63">
        <f t="shared" si="17"/>
        <v>0.30232558139534882</v>
      </c>
      <c r="I47" s="60">
        <v>33</v>
      </c>
      <c r="J47" s="60">
        <v>43</v>
      </c>
      <c r="K47" s="62">
        <f t="shared" si="22"/>
        <v>0.30303030303030304</v>
      </c>
      <c r="L47" s="64"/>
      <c r="M47" s="65">
        <v>73</v>
      </c>
      <c r="N47" s="65">
        <v>45</v>
      </c>
      <c r="O47" s="65">
        <v>34</v>
      </c>
      <c r="P47" s="66">
        <f t="shared" si="19"/>
        <v>1.2054794520547945</v>
      </c>
      <c r="Q47" s="66">
        <f t="shared" si="20"/>
        <v>1.2444444444444445</v>
      </c>
      <c r="R47" s="67">
        <f t="shared" si="21"/>
        <v>1.2647058823529411</v>
      </c>
    </row>
    <row r="48" spans="1:18" ht="15.75" thickBot="1" x14ac:dyDescent="0.3">
      <c r="A48" s="114" t="s">
        <v>32</v>
      </c>
      <c r="B48" s="69" t="s">
        <v>15</v>
      </c>
      <c r="C48" s="71">
        <v>11</v>
      </c>
      <c r="D48" s="71">
        <v>9</v>
      </c>
      <c r="E48" s="72">
        <f t="shared" si="16"/>
        <v>-0.18181818181818182</v>
      </c>
      <c r="F48" s="70">
        <v>10</v>
      </c>
      <c r="G48" s="70">
        <v>9</v>
      </c>
      <c r="H48" s="73">
        <f t="shared" si="17"/>
        <v>-0.1</v>
      </c>
      <c r="I48" s="53">
        <v>7</v>
      </c>
      <c r="J48" s="53">
        <v>5</v>
      </c>
      <c r="K48" s="72">
        <f t="shared" si="22"/>
        <v>-0.2857142857142857</v>
      </c>
      <c r="L48" s="74"/>
      <c r="M48" s="75">
        <v>10</v>
      </c>
      <c r="N48" s="75">
        <v>9</v>
      </c>
      <c r="O48" s="75">
        <v>6</v>
      </c>
      <c r="P48" s="76">
        <f t="shared" si="19"/>
        <v>0.9</v>
      </c>
      <c r="Q48" s="76">
        <f t="shared" si="20"/>
        <v>1</v>
      </c>
      <c r="R48" s="77">
        <v>0</v>
      </c>
    </row>
    <row r="49" spans="1:18" ht="15.75" thickBot="1" x14ac:dyDescent="0.3">
      <c r="A49" s="114"/>
      <c r="B49" s="52" t="s">
        <v>16</v>
      </c>
      <c r="C49" s="19">
        <v>16</v>
      </c>
      <c r="D49" s="48">
        <v>18</v>
      </c>
      <c r="E49" s="13">
        <f t="shared" si="16"/>
        <v>0.125</v>
      </c>
      <c r="F49" s="19">
        <v>14</v>
      </c>
      <c r="G49" s="19">
        <v>15</v>
      </c>
      <c r="H49" s="14">
        <f t="shared" si="17"/>
        <v>7.1428571428571425E-2</v>
      </c>
      <c r="I49" s="19">
        <v>9</v>
      </c>
      <c r="J49" s="19">
        <v>9</v>
      </c>
      <c r="K49" s="13">
        <f t="shared" si="22"/>
        <v>0</v>
      </c>
      <c r="L49" s="57"/>
      <c r="M49" s="50">
        <v>17</v>
      </c>
      <c r="N49" s="50">
        <v>14</v>
      </c>
      <c r="O49" s="50">
        <v>10</v>
      </c>
      <c r="P49" s="17">
        <f t="shared" si="19"/>
        <v>1.0588235294117647</v>
      </c>
      <c r="Q49" s="17">
        <f t="shared" si="20"/>
        <v>1.0714285714285714</v>
      </c>
      <c r="R49" s="18">
        <f t="shared" si="21"/>
        <v>0.9</v>
      </c>
    </row>
    <row r="50" spans="1:18" ht="15.75" thickBot="1" x14ac:dyDescent="0.3">
      <c r="A50" s="115"/>
      <c r="B50" s="59" t="s">
        <v>17</v>
      </c>
      <c r="C50" s="60">
        <v>21</v>
      </c>
      <c r="D50" s="61">
        <v>20</v>
      </c>
      <c r="E50" s="62">
        <f t="shared" si="16"/>
        <v>-4.7619047619047616E-2</v>
      </c>
      <c r="F50" s="60">
        <v>8</v>
      </c>
      <c r="G50" s="60">
        <v>11</v>
      </c>
      <c r="H50" s="63">
        <f>(G50-F50)/F50</f>
        <v>0.375</v>
      </c>
      <c r="I50" s="60">
        <v>5</v>
      </c>
      <c r="J50" s="60">
        <v>2</v>
      </c>
      <c r="K50" s="72">
        <f t="shared" si="22"/>
        <v>-0.6</v>
      </c>
      <c r="L50" s="64"/>
      <c r="M50" s="65">
        <v>21</v>
      </c>
      <c r="N50" s="65">
        <v>8</v>
      </c>
      <c r="O50" s="65">
        <v>7</v>
      </c>
      <c r="P50" s="66">
        <f t="shared" si="19"/>
        <v>0.95238095238095233</v>
      </c>
      <c r="Q50" s="66">
        <f t="shared" si="20"/>
        <v>1.375</v>
      </c>
      <c r="R50" s="67">
        <f t="shared" si="21"/>
        <v>0.2857142857142857</v>
      </c>
    </row>
    <row r="51" spans="1:18" ht="15.75" thickBot="1" x14ac:dyDescent="0.3">
      <c r="A51" s="115" t="s">
        <v>24</v>
      </c>
      <c r="B51" s="69" t="s">
        <v>15</v>
      </c>
      <c r="C51" s="70">
        <v>430</v>
      </c>
      <c r="D51" s="71">
        <v>454</v>
      </c>
      <c r="E51" s="72">
        <f>(D51-C51)/C51</f>
        <v>5.5813953488372092E-2</v>
      </c>
      <c r="F51" s="70">
        <v>393</v>
      </c>
      <c r="G51" s="70">
        <v>413</v>
      </c>
      <c r="H51" s="73">
        <f t="shared" si="17"/>
        <v>5.0890585241730277E-2</v>
      </c>
      <c r="I51" s="53">
        <v>190</v>
      </c>
      <c r="J51" s="53">
        <v>210</v>
      </c>
      <c r="K51" s="72">
        <f t="shared" si="22"/>
        <v>0.10526315789473684</v>
      </c>
      <c r="L51" s="74"/>
      <c r="M51" s="75">
        <v>483</v>
      </c>
      <c r="N51" s="75">
        <v>426</v>
      </c>
      <c r="O51" s="75">
        <v>222</v>
      </c>
      <c r="P51" s="76">
        <f>D51/M51</f>
        <v>0.93995859213250521</v>
      </c>
      <c r="Q51" s="76">
        <f t="shared" si="20"/>
        <v>0.96948356807511737</v>
      </c>
      <c r="R51" s="77">
        <f t="shared" si="21"/>
        <v>0.94594594594594594</v>
      </c>
    </row>
    <row r="52" spans="1:18" ht="15.75" thickBot="1" x14ac:dyDescent="0.3">
      <c r="A52" s="115"/>
      <c r="B52" s="59" t="s">
        <v>16</v>
      </c>
      <c r="C52" s="60">
        <v>957</v>
      </c>
      <c r="D52" s="61">
        <v>837</v>
      </c>
      <c r="E52" s="62">
        <f>(D52-C52)/C52</f>
        <v>-0.12539184952978055</v>
      </c>
      <c r="F52" s="60">
        <v>879</v>
      </c>
      <c r="G52" s="60">
        <v>767</v>
      </c>
      <c r="H52" s="63">
        <f t="shared" si="17"/>
        <v>-0.12741751990898748</v>
      </c>
      <c r="I52" s="60">
        <v>460</v>
      </c>
      <c r="J52" s="60">
        <v>400</v>
      </c>
      <c r="K52" s="62">
        <f t="shared" si="22"/>
        <v>-0.13043478260869565</v>
      </c>
      <c r="L52" s="64"/>
      <c r="M52" s="65">
        <v>1149</v>
      </c>
      <c r="N52" s="65">
        <v>1033</v>
      </c>
      <c r="O52" s="65">
        <v>587</v>
      </c>
      <c r="P52" s="66">
        <f>D52/M52</f>
        <v>0.72845953002610964</v>
      </c>
      <c r="Q52" s="66">
        <f t="shared" si="20"/>
        <v>0.7424975798644724</v>
      </c>
      <c r="R52" s="67">
        <f t="shared" si="21"/>
        <v>0.68143100511073251</v>
      </c>
    </row>
    <row r="53" spans="1:18" ht="15.75" thickBot="1" x14ac:dyDescent="0.3">
      <c r="A53" s="114" t="s">
        <v>25</v>
      </c>
      <c r="B53" s="69" t="s">
        <v>15</v>
      </c>
      <c r="C53" s="70">
        <v>3</v>
      </c>
      <c r="D53" s="78">
        <v>13</v>
      </c>
      <c r="E53" s="72">
        <f t="shared" si="16"/>
        <v>3.3333333333333335</v>
      </c>
      <c r="F53" s="70">
        <v>3</v>
      </c>
      <c r="G53" s="78">
        <v>6</v>
      </c>
      <c r="H53" s="72">
        <f>(G53-F53)/F53</f>
        <v>1</v>
      </c>
      <c r="I53" s="53">
        <v>1</v>
      </c>
      <c r="J53" s="20">
        <v>2</v>
      </c>
      <c r="K53" s="72">
        <f t="shared" si="22"/>
        <v>1</v>
      </c>
      <c r="L53" s="74"/>
      <c r="M53" s="75">
        <v>4</v>
      </c>
      <c r="N53" s="75">
        <v>3</v>
      </c>
      <c r="O53" s="75">
        <v>2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115"/>
      <c r="B54" s="52" t="s">
        <v>16</v>
      </c>
      <c r="C54" s="19">
        <v>31</v>
      </c>
      <c r="D54" s="48">
        <v>32</v>
      </c>
      <c r="E54" s="13">
        <f t="shared" si="16"/>
        <v>3.2258064516129031E-2</v>
      </c>
      <c r="F54" s="19">
        <v>25</v>
      </c>
      <c r="G54" s="19">
        <v>15</v>
      </c>
      <c r="H54" s="56">
        <f>(G54-F54)/F54</f>
        <v>-0.4</v>
      </c>
      <c r="I54" s="19">
        <v>10</v>
      </c>
      <c r="J54" s="19">
        <v>8</v>
      </c>
      <c r="K54" s="13">
        <f t="shared" si="22"/>
        <v>-0.2</v>
      </c>
      <c r="L54" s="57"/>
      <c r="M54" s="50">
        <v>31</v>
      </c>
      <c r="N54" s="50">
        <v>25</v>
      </c>
      <c r="O54" s="50">
        <v>21</v>
      </c>
      <c r="P54" s="17">
        <f t="shared" si="19"/>
        <v>1.032258064516129</v>
      </c>
      <c r="Q54" s="17">
        <f t="shared" si="20"/>
        <v>0.6</v>
      </c>
      <c r="R54" s="18">
        <f t="shared" si="21"/>
        <v>0.38095238095238093</v>
      </c>
    </row>
    <row r="55" spans="1:18" ht="15.75" thickBot="1" x14ac:dyDescent="0.3">
      <c r="A55" s="115"/>
      <c r="B55" s="59" t="s">
        <v>17</v>
      </c>
      <c r="C55" s="60">
        <v>7</v>
      </c>
      <c r="D55" s="61">
        <v>11</v>
      </c>
      <c r="E55" s="62">
        <f t="shared" si="16"/>
        <v>0.5714285714285714</v>
      </c>
      <c r="F55" s="60">
        <v>5</v>
      </c>
      <c r="G55" s="60">
        <v>8</v>
      </c>
      <c r="H55" s="63">
        <f>(G55-F55)/F55</f>
        <v>0.6</v>
      </c>
      <c r="I55" s="60">
        <v>3</v>
      </c>
      <c r="J55" s="60">
        <v>6</v>
      </c>
      <c r="K55" s="72">
        <f t="shared" si="22"/>
        <v>1</v>
      </c>
      <c r="L55" s="64"/>
      <c r="M55" s="65">
        <v>7</v>
      </c>
      <c r="N55" s="65">
        <v>4</v>
      </c>
      <c r="O55" s="65">
        <v>3</v>
      </c>
      <c r="P55" s="66">
        <f t="shared" si="19"/>
        <v>1.5714285714285714</v>
      </c>
      <c r="Q55" s="66">
        <f t="shared" si="20"/>
        <v>2</v>
      </c>
      <c r="R55" s="67">
        <f t="shared" si="21"/>
        <v>2</v>
      </c>
    </row>
    <row r="56" spans="1:18" ht="15.75" thickBot="1" x14ac:dyDescent="0.3">
      <c r="A56" s="115" t="s">
        <v>26</v>
      </c>
      <c r="B56" s="69" t="s">
        <v>15</v>
      </c>
      <c r="C56" s="70">
        <v>20</v>
      </c>
      <c r="D56" s="71">
        <v>3</v>
      </c>
      <c r="E56" s="72">
        <f t="shared" si="16"/>
        <v>-0.85</v>
      </c>
      <c r="F56" s="70">
        <v>19</v>
      </c>
      <c r="G56" s="70">
        <v>1</v>
      </c>
      <c r="H56" s="72">
        <f>(G56-F56)/F56</f>
        <v>-0.94736842105263153</v>
      </c>
      <c r="I56" s="53">
        <v>10</v>
      </c>
      <c r="J56" s="53">
        <v>0</v>
      </c>
      <c r="K56" s="72">
        <f t="shared" si="22"/>
        <v>-1</v>
      </c>
      <c r="L56" s="79"/>
      <c r="M56" s="75">
        <v>24</v>
      </c>
      <c r="N56" s="75">
        <v>23</v>
      </c>
      <c r="O56" s="75">
        <v>9</v>
      </c>
      <c r="P56" s="76">
        <f t="shared" si="19"/>
        <v>0.125</v>
      </c>
      <c r="Q56" s="76">
        <f t="shared" si="20"/>
        <v>4.3478260869565216E-2</v>
      </c>
      <c r="R56" s="77">
        <f t="shared" si="21"/>
        <v>0</v>
      </c>
    </row>
    <row r="57" spans="1:18" ht="15.75" thickBot="1" x14ac:dyDescent="0.3">
      <c r="A57" s="115"/>
      <c r="B57" s="59" t="s">
        <v>16</v>
      </c>
      <c r="C57" s="60">
        <v>30</v>
      </c>
      <c r="D57" s="61">
        <v>9</v>
      </c>
      <c r="E57" s="62">
        <f t="shared" si="16"/>
        <v>-0.7</v>
      </c>
      <c r="F57" s="60">
        <v>28</v>
      </c>
      <c r="G57" s="60">
        <v>7</v>
      </c>
      <c r="H57" s="62">
        <f t="shared" ref="H57:H65" si="23">(G57-F57)/F57</f>
        <v>-0.75</v>
      </c>
      <c r="I57" s="60">
        <v>18</v>
      </c>
      <c r="J57" s="60">
        <v>3</v>
      </c>
      <c r="K57" s="62">
        <f t="shared" si="22"/>
        <v>-0.83333333333333337</v>
      </c>
      <c r="L57" s="80"/>
      <c r="M57" s="65">
        <v>41</v>
      </c>
      <c r="N57" s="65">
        <v>39</v>
      </c>
      <c r="O57" s="65">
        <v>21</v>
      </c>
      <c r="P57" s="66">
        <f t="shared" si="19"/>
        <v>0.21951219512195122</v>
      </c>
      <c r="Q57" s="66">
        <f t="shared" si="20"/>
        <v>0.17948717948717949</v>
      </c>
      <c r="R57" s="67">
        <f t="shared" si="21"/>
        <v>0.14285714285714285</v>
      </c>
    </row>
    <row r="58" spans="1:18" ht="15.75" thickBot="1" x14ac:dyDescent="0.3">
      <c r="A58" s="115" t="s">
        <v>27</v>
      </c>
      <c r="B58" s="69" t="s">
        <v>15</v>
      </c>
      <c r="C58" s="70">
        <v>1</v>
      </c>
      <c r="D58" s="71">
        <v>1</v>
      </c>
      <c r="E58" s="72">
        <f t="shared" si="16"/>
        <v>0</v>
      </c>
      <c r="F58" s="70">
        <v>1</v>
      </c>
      <c r="G58" s="70">
        <v>1</v>
      </c>
      <c r="H58" s="72">
        <f t="shared" si="23"/>
        <v>0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1</v>
      </c>
      <c r="O58" s="75">
        <v>0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115"/>
      <c r="B59" s="59" t="s">
        <v>16</v>
      </c>
      <c r="C59" s="60">
        <v>5</v>
      </c>
      <c r="D59" s="61">
        <v>1</v>
      </c>
      <c r="E59" s="62">
        <f t="shared" si="16"/>
        <v>-0.8</v>
      </c>
      <c r="F59" s="60">
        <v>4</v>
      </c>
      <c r="G59" s="60">
        <v>1</v>
      </c>
      <c r="H59" s="62">
        <f t="shared" si="23"/>
        <v>-0.75</v>
      </c>
      <c r="I59" s="60">
        <v>1</v>
      </c>
      <c r="J59" s="60">
        <v>0</v>
      </c>
      <c r="K59" s="72">
        <f t="shared" si="22"/>
        <v>-1</v>
      </c>
      <c r="L59" s="80"/>
      <c r="M59" s="65">
        <v>7</v>
      </c>
      <c r="N59" s="65">
        <v>5</v>
      </c>
      <c r="O59" s="65">
        <v>3</v>
      </c>
      <c r="P59" s="66">
        <f t="shared" si="19"/>
        <v>0.14285714285714285</v>
      </c>
      <c r="Q59" s="66">
        <f t="shared" si="20"/>
        <v>0.2</v>
      </c>
      <c r="R59" s="67">
        <f t="shared" si="21"/>
        <v>0</v>
      </c>
    </row>
    <row r="60" spans="1:18" ht="15.75" thickBot="1" x14ac:dyDescent="0.3">
      <c r="A60" s="115" t="s">
        <v>49</v>
      </c>
      <c r="B60" s="69" t="s">
        <v>15</v>
      </c>
      <c r="C60" s="70">
        <v>36</v>
      </c>
      <c r="D60" s="71">
        <v>34</v>
      </c>
      <c r="E60" s="72">
        <f>(D60-C60)/C60</f>
        <v>-5.5555555555555552E-2</v>
      </c>
      <c r="F60" s="70">
        <v>34</v>
      </c>
      <c r="G60" s="70">
        <v>30</v>
      </c>
      <c r="H60" s="73">
        <f t="shared" si="23"/>
        <v>-0.11764705882352941</v>
      </c>
      <c r="I60" s="53">
        <v>19</v>
      </c>
      <c r="J60" s="53">
        <v>13</v>
      </c>
      <c r="K60" s="72">
        <f t="shared" si="22"/>
        <v>-0.31578947368421051</v>
      </c>
      <c r="L60" s="79"/>
      <c r="M60" s="75">
        <v>52</v>
      </c>
      <c r="N60" s="75">
        <v>48</v>
      </c>
      <c r="O60" s="75">
        <v>36</v>
      </c>
      <c r="P60" s="76">
        <f>D60/M60</f>
        <v>0.65384615384615385</v>
      </c>
      <c r="Q60" s="76">
        <f t="shared" si="20"/>
        <v>0.625</v>
      </c>
      <c r="R60" s="77">
        <f t="shared" si="21"/>
        <v>0.3611111111111111</v>
      </c>
    </row>
    <row r="61" spans="1:18" ht="15.75" thickBot="1" x14ac:dyDescent="0.3">
      <c r="A61" s="115"/>
      <c r="B61" s="59" t="s">
        <v>16</v>
      </c>
      <c r="C61" s="60">
        <v>82</v>
      </c>
      <c r="D61" s="61">
        <v>74</v>
      </c>
      <c r="E61" s="62">
        <f>(D61-C61)/C61</f>
        <v>-9.7560975609756101E-2</v>
      </c>
      <c r="F61" s="60">
        <v>78</v>
      </c>
      <c r="G61" s="60">
        <v>67</v>
      </c>
      <c r="H61" s="63">
        <f t="shared" si="23"/>
        <v>-0.14102564102564102</v>
      </c>
      <c r="I61" s="60">
        <v>42</v>
      </c>
      <c r="J61" s="60">
        <v>31</v>
      </c>
      <c r="K61" s="62">
        <f t="shared" si="22"/>
        <v>-0.26190476190476192</v>
      </c>
      <c r="L61" s="80"/>
      <c r="M61" s="65">
        <v>112</v>
      </c>
      <c r="N61" s="65">
        <v>107</v>
      </c>
      <c r="O61" s="65">
        <v>78</v>
      </c>
      <c r="P61" s="66">
        <f>D61/M61</f>
        <v>0.6607142857142857</v>
      </c>
      <c r="Q61" s="66">
        <f t="shared" si="20"/>
        <v>0.62616822429906538</v>
      </c>
      <c r="R61" s="67">
        <f t="shared" si="21"/>
        <v>0.39743589743589741</v>
      </c>
    </row>
    <row r="62" spans="1:18" ht="15.75" thickBot="1" x14ac:dyDescent="0.3">
      <c r="A62" s="115" t="s">
        <v>28</v>
      </c>
      <c r="B62" s="69" t="s">
        <v>15</v>
      </c>
      <c r="C62" s="70">
        <v>28</v>
      </c>
      <c r="D62" s="71">
        <v>47</v>
      </c>
      <c r="E62" s="72">
        <f t="shared" si="16"/>
        <v>0.6785714285714286</v>
      </c>
      <c r="F62" s="70">
        <v>23</v>
      </c>
      <c r="G62" s="70">
        <v>39</v>
      </c>
      <c r="H62" s="73">
        <f t="shared" si="23"/>
        <v>0.69565217391304346</v>
      </c>
      <c r="I62" s="53">
        <v>9</v>
      </c>
      <c r="J62" s="53">
        <v>20</v>
      </c>
      <c r="K62" s="72">
        <f t="shared" si="22"/>
        <v>1.2222222222222223</v>
      </c>
      <c r="L62" s="79"/>
      <c r="M62" s="75">
        <v>34</v>
      </c>
      <c r="N62" s="75">
        <v>28</v>
      </c>
      <c r="O62" s="75">
        <v>18</v>
      </c>
      <c r="P62" s="76">
        <f t="shared" si="19"/>
        <v>1.3823529411764706</v>
      </c>
      <c r="Q62" s="76">
        <f t="shared" si="20"/>
        <v>1.3928571428571428</v>
      </c>
      <c r="R62" s="77">
        <f t="shared" si="21"/>
        <v>1.1111111111111112</v>
      </c>
    </row>
    <row r="63" spans="1:18" ht="15.75" thickBot="1" x14ac:dyDescent="0.3">
      <c r="A63" s="115"/>
      <c r="B63" s="59" t="s">
        <v>16</v>
      </c>
      <c r="C63" s="60">
        <v>42</v>
      </c>
      <c r="D63" s="61">
        <v>70</v>
      </c>
      <c r="E63" s="62">
        <f t="shared" si="16"/>
        <v>0.66666666666666663</v>
      </c>
      <c r="F63" s="60">
        <v>35</v>
      </c>
      <c r="G63" s="60">
        <v>60</v>
      </c>
      <c r="H63" s="63">
        <f t="shared" si="23"/>
        <v>0.7142857142857143</v>
      </c>
      <c r="I63" s="60">
        <v>17</v>
      </c>
      <c r="J63" s="60">
        <v>28</v>
      </c>
      <c r="K63" s="62">
        <f t="shared" si="22"/>
        <v>0.6470588235294118</v>
      </c>
      <c r="L63" s="80"/>
      <c r="M63" s="65">
        <v>54</v>
      </c>
      <c r="N63" s="65">
        <v>46</v>
      </c>
      <c r="O63" s="65">
        <v>32</v>
      </c>
      <c r="P63" s="66">
        <f t="shared" si="19"/>
        <v>1.2962962962962963</v>
      </c>
      <c r="Q63" s="66">
        <f t="shared" si="20"/>
        <v>1.3043478260869565</v>
      </c>
      <c r="R63" s="67">
        <f t="shared" si="21"/>
        <v>0.875</v>
      </c>
    </row>
    <row r="64" spans="1:18" ht="15.75" thickBot="1" x14ac:dyDescent="0.3">
      <c r="A64" s="115" t="s">
        <v>29</v>
      </c>
      <c r="B64" s="69" t="s">
        <v>15</v>
      </c>
      <c r="C64" s="70">
        <v>3</v>
      </c>
      <c r="D64" s="71">
        <v>3</v>
      </c>
      <c r="E64" s="72">
        <f t="shared" si="16"/>
        <v>0</v>
      </c>
      <c r="F64" s="70">
        <v>3</v>
      </c>
      <c r="G64" s="70">
        <v>3</v>
      </c>
      <c r="H64" s="73">
        <f t="shared" si="23"/>
        <v>0</v>
      </c>
      <c r="I64" s="53">
        <v>1</v>
      </c>
      <c r="J64" s="53">
        <v>2</v>
      </c>
      <c r="K64" s="72">
        <f t="shared" si="22"/>
        <v>1</v>
      </c>
      <c r="L64" s="79"/>
      <c r="M64" s="75">
        <v>3</v>
      </c>
      <c r="N64" s="75">
        <v>2</v>
      </c>
      <c r="O64" s="75">
        <v>1</v>
      </c>
      <c r="P64" s="76">
        <f t="shared" si="19"/>
        <v>1</v>
      </c>
      <c r="Q64" s="76">
        <f t="shared" si="20"/>
        <v>1.5</v>
      </c>
      <c r="R64" s="77">
        <f t="shared" si="21"/>
        <v>2</v>
      </c>
    </row>
    <row r="65" spans="1:18" ht="15.75" thickBot="1" x14ac:dyDescent="0.3">
      <c r="A65" s="121"/>
      <c r="B65" s="59" t="s">
        <v>16</v>
      </c>
      <c r="C65" s="60">
        <v>9</v>
      </c>
      <c r="D65" s="61">
        <v>10</v>
      </c>
      <c r="E65" s="62">
        <f t="shared" si="16"/>
        <v>0.1111111111111111</v>
      </c>
      <c r="F65" s="60">
        <v>5</v>
      </c>
      <c r="G65" s="60">
        <v>9</v>
      </c>
      <c r="H65" s="63">
        <f t="shared" si="23"/>
        <v>0.8</v>
      </c>
      <c r="I65" s="60">
        <v>3</v>
      </c>
      <c r="J65" s="60">
        <v>3</v>
      </c>
      <c r="K65" s="72">
        <f t="shared" si="22"/>
        <v>0</v>
      </c>
      <c r="L65" s="80"/>
      <c r="M65" s="65">
        <v>11</v>
      </c>
      <c r="N65" s="65">
        <v>6</v>
      </c>
      <c r="O65" s="65">
        <v>5</v>
      </c>
      <c r="P65" s="66">
        <f t="shared" si="19"/>
        <v>0.90909090909090906</v>
      </c>
      <c r="Q65" s="66">
        <f t="shared" si="20"/>
        <v>1.5</v>
      </c>
      <c r="R65" s="67">
        <f t="shared" si="21"/>
        <v>0.6</v>
      </c>
    </row>
    <row r="66" spans="1:18" x14ac:dyDescent="0.25">
      <c r="A66" s="81" t="s">
        <v>30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Normal="10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1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.75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5.75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5.75" x14ac:dyDescent="0.25">
      <c r="A4" s="103" t="s">
        <v>162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04" t="s">
        <v>2</v>
      </c>
      <c r="B6" s="105"/>
      <c r="C6" s="7" t="s">
        <v>163</v>
      </c>
      <c r="D6" s="8" t="s">
        <v>166</v>
      </c>
      <c r="E6" s="7" t="s">
        <v>34</v>
      </c>
      <c r="F6" s="7" t="s">
        <v>164</v>
      </c>
      <c r="G6" s="7" t="s">
        <v>167</v>
      </c>
      <c r="H6" s="7" t="s">
        <v>34</v>
      </c>
      <c r="I6" s="7" t="s">
        <v>165</v>
      </c>
      <c r="J6" s="7" t="s">
        <v>168</v>
      </c>
      <c r="K6" s="7" t="s">
        <v>34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99" t="s">
        <v>3</v>
      </c>
      <c r="B7" s="100"/>
      <c r="C7" s="12">
        <v>3557</v>
      </c>
      <c r="D7" s="12">
        <v>3475</v>
      </c>
      <c r="E7" s="13">
        <f t="shared" ref="E7:E15" si="0">(D7-C7)/C7</f>
        <v>-2.3053134664042733E-2</v>
      </c>
      <c r="F7" s="12">
        <v>2838</v>
      </c>
      <c r="G7" s="12">
        <v>2621</v>
      </c>
      <c r="H7" s="14">
        <f t="shared" ref="H7:H15" si="1">(G7-F7)/F7</f>
        <v>-7.6462297392529952E-2</v>
      </c>
      <c r="I7" s="12">
        <v>1653</v>
      </c>
      <c r="J7" s="12">
        <v>1575</v>
      </c>
      <c r="K7" s="13">
        <f t="shared" ref="K7:K15" si="2">(J7-I7)/I7</f>
        <v>-4.7186932849364795E-2</v>
      </c>
      <c r="L7" s="15"/>
      <c r="M7" s="16">
        <v>3762</v>
      </c>
      <c r="N7" s="16">
        <v>2926</v>
      </c>
      <c r="O7" s="16">
        <v>1798</v>
      </c>
      <c r="P7" s="17">
        <f>D7/M7</f>
        <v>0.92371079213184482</v>
      </c>
      <c r="Q7" s="17">
        <f t="shared" ref="Q7:Q15" si="3">G7/N7</f>
        <v>0.89576213260423787</v>
      </c>
      <c r="R7" s="18">
        <f>J7/M7</f>
        <v>0.41866028708133973</v>
      </c>
    </row>
    <row r="8" spans="1:18" x14ac:dyDescent="0.25">
      <c r="A8" s="106" t="s">
        <v>4</v>
      </c>
      <c r="B8" s="107"/>
      <c r="C8" s="19">
        <v>426</v>
      </c>
      <c r="D8" s="19">
        <v>464</v>
      </c>
      <c r="E8" s="13">
        <f t="shared" si="0"/>
        <v>8.9201877934272297E-2</v>
      </c>
      <c r="F8" s="19">
        <v>299</v>
      </c>
      <c r="G8" s="19">
        <v>299</v>
      </c>
      <c r="H8" s="14">
        <f t="shared" si="1"/>
        <v>0</v>
      </c>
      <c r="I8" s="19">
        <v>194</v>
      </c>
      <c r="J8" s="19">
        <v>203</v>
      </c>
      <c r="K8" s="13">
        <f t="shared" si="2"/>
        <v>4.6391752577319589E-2</v>
      </c>
      <c r="L8" s="15"/>
      <c r="M8" s="16">
        <v>436</v>
      </c>
      <c r="N8" s="16">
        <v>282</v>
      </c>
      <c r="O8" s="16">
        <v>186</v>
      </c>
      <c r="P8" s="17">
        <f t="shared" ref="P8:P15" si="4">D8/M8</f>
        <v>1.0642201834862386</v>
      </c>
      <c r="Q8" s="17">
        <f t="shared" si="3"/>
        <v>1.0602836879432624</v>
      </c>
      <c r="R8" s="18">
        <f t="shared" ref="R8:R15" si="5">J8/O8</f>
        <v>1.0913978494623655</v>
      </c>
    </row>
    <row r="9" spans="1:18" x14ac:dyDescent="0.25">
      <c r="A9" s="106" t="s">
        <v>48</v>
      </c>
      <c r="B9" s="107"/>
      <c r="C9" s="19">
        <v>345</v>
      </c>
      <c r="D9" s="19">
        <v>396</v>
      </c>
      <c r="E9" s="13">
        <f t="shared" si="0"/>
        <v>0.14782608695652175</v>
      </c>
      <c r="F9" s="19">
        <v>230</v>
      </c>
      <c r="G9" s="19">
        <v>256</v>
      </c>
      <c r="H9" s="14">
        <f t="shared" si="1"/>
        <v>0.11304347826086956</v>
      </c>
      <c r="I9" s="19">
        <v>158</v>
      </c>
      <c r="J9" s="19">
        <v>182</v>
      </c>
      <c r="K9" s="13">
        <f t="shared" si="2"/>
        <v>0.15189873417721519</v>
      </c>
      <c r="L9" s="15"/>
      <c r="M9" s="16">
        <v>350</v>
      </c>
      <c r="N9" s="16">
        <v>214</v>
      </c>
      <c r="O9" s="16">
        <v>149</v>
      </c>
      <c r="P9" s="17">
        <f t="shared" si="4"/>
        <v>1.1314285714285715</v>
      </c>
      <c r="Q9" s="17">
        <f t="shared" si="3"/>
        <v>1.1962616822429906</v>
      </c>
      <c r="R9" s="18">
        <f t="shared" si="5"/>
        <v>1.2214765100671141</v>
      </c>
    </row>
    <row r="10" spans="1:18" x14ac:dyDescent="0.25">
      <c r="A10" s="106" t="s">
        <v>5</v>
      </c>
      <c r="B10" s="107"/>
      <c r="C10" s="19">
        <v>2069</v>
      </c>
      <c r="D10" s="19">
        <v>2091</v>
      </c>
      <c r="E10" s="13">
        <f t="shared" si="0"/>
        <v>1.0633156114064766E-2</v>
      </c>
      <c r="F10" s="19">
        <v>1577</v>
      </c>
      <c r="G10" s="19">
        <v>1528</v>
      </c>
      <c r="H10" s="14">
        <f t="shared" si="1"/>
        <v>-3.1071655041217502E-2</v>
      </c>
      <c r="I10" s="19">
        <v>879</v>
      </c>
      <c r="J10" s="19">
        <v>883</v>
      </c>
      <c r="K10" s="13">
        <f t="shared" si="2"/>
        <v>4.5506257110352671E-3</v>
      </c>
      <c r="L10" s="15"/>
      <c r="M10" s="16">
        <v>2120</v>
      </c>
      <c r="N10" s="16">
        <v>1535</v>
      </c>
      <c r="O10" s="16">
        <v>893</v>
      </c>
      <c r="P10" s="17">
        <f t="shared" si="4"/>
        <v>0.98632075471698111</v>
      </c>
      <c r="Q10" s="17">
        <f t="shared" si="3"/>
        <v>0.9954397394136808</v>
      </c>
      <c r="R10" s="18">
        <f t="shared" si="5"/>
        <v>0.98880179171332583</v>
      </c>
    </row>
    <row r="11" spans="1:18" x14ac:dyDescent="0.25">
      <c r="A11" s="106" t="s">
        <v>6</v>
      </c>
      <c r="B11" s="107"/>
      <c r="C11" s="12">
        <v>475</v>
      </c>
      <c r="D11" s="12">
        <v>499</v>
      </c>
      <c r="E11" s="13">
        <f t="shared" si="0"/>
        <v>5.0526315789473683E-2</v>
      </c>
      <c r="F11" s="19">
        <v>440</v>
      </c>
      <c r="G11" s="12">
        <v>428</v>
      </c>
      <c r="H11" s="14">
        <f t="shared" si="1"/>
        <v>-2.7272727272727271E-2</v>
      </c>
      <c r="I11" s="19">
        <v>302</v>
      </c>
      <c r="J11" s="12">
        <v>282</v>
      </c>
      <c r="K11" s="13">
        <f>(J11-I11)/I11</f>
        <v>-6.6225165562913912E-2</v>
      </c>
      <c r="L11" s="15"/>
      <c r="M11" s="16">
        <v>568</v>
      </c>
      <c r="N11" s="16">
        <v>521</v>
      </c>
      <c r="O11" s="16">
        <v>385</v>
      </c>
      <c r="P11" s="17">
        <f t="shared" si="4"/>
        <v>0.87852112676056338</v>
      </c>
      <c r="Q11" s="17">
        <f t="shared" si="3"/>
        <v>0.82149712092130522</v>
      </c>
      <c r="R11" s="18">
        <f t="shared" si="5"/>
        <v>0.73246753246753249</v>
      </c>
    </row>
    <row r="12" spans="1:18" x14ac:dyDescent="0.25">
      <c r="A12" s="106" t="s">
        <v>7</v>
      </c>
      <c r="B12" s="107"/>
      <c r="C12" s="12">
        <v>942</v>
      </c>
      <c r="D12" s="12">
        <v>837</v>
      </c>
      <c r="E12" s="13">
        <f t="shared" si="0"/>
        <v>-0.11146496815286625</v>
      </c>
      <c r="F12" s="19">
        <v>763</v>
      </c>
      <c r="G12" s="12">
        <v>622</v>
      </c>
      <c r="H12" s="14">
        <f t="shared" si="1"/>
        <v>-0.18479685452162517</v>
      </c>
      <c r="I12" s="19">
        <v>420</v>
      </c>
      <c r="J12" s="12">
        <v>375</v>
      </c>
      <c r="K12" s="13">
        <f t="shared" si="2"/>
        <v>-0.10714285714285714</v>
      </c>
      <c r="L12" s="15"/>
      <c r="M12" s="16">
        <v>1013</v>
      </c>
      <c r="N12" s="16">
        <v>812</v>
      </c>
      <c r="O12" s="16">
        <v>468</v>
      </c>
      <c r="P12" s="17">
        <f t="shared" si="4"/>
        <v>0.82625863770977293</v>
      </c>
      <c r="Q12" s="17">
        <f t="shared" si="3"/>
        <v>0.76600985221674878</v>
      </c>
      <c r="R12" s="18">
        <f t="shared" si="5"/>
        <v>0.80128205128205132</v>
      </c>
    </row>
    <row r="13" spans="1:18" x14ac:dyDescent="0.25">
      <c r="A13" s="106" t="s">
        <v>8</v>
      </c>
      <c r="B13" s="107"/>
      <c r="C13" s="20">
        <v>71</v>
      </c>
      <c r="D13" s="20">
        <v>48</v>
      </c>
      <c r="E13" s="13">
        <f t="shared" si="0"/>
        <v>-0.323943661971831</v>
      </c>
      <c r="F13" s="19">
        <v>58</v>
      </c>
      <c r="G13" s="20">
        <v>43</v>
      </c>
      <c r="H13" s="14">
        <f t="shared" si="1"/>
        <v>-0.25862068965517243</v>
      </c>
      <c r="I13" s="19">
        <v>52</v>
      </c>
      <c r="J13" s="20">
        <v>35</v>
      </c>
      <c r="K13" s="13">
        <f t="shared" si="2"/>
        <v>-0.32692307692307693</v>
      </c>
      <c r="L13" s="15"/>
      <c r="M13" s="16">
        <v>61</v>
      </c>
      <c r="N13" s="16">
        <v>58</v>
      </c>
      <c r="O13" s="16">
        <v>52</v>
      </c>
      <c r="P13" s="17">
        <f t="shared" si="4"/>
        <v>0.78688524590163933</v>
      </c>
      <c r="Q13" s="17">
        <f t="shared" si="3"/>
        <v>0.74137931034482762</v>
      </c>
      <c r="R13" s="18">
        <f t="shared" si="5"/>
        <v>0.67307692307692313</v>
      </c>
    </row>
    <row r="14" spans="1:18" x14ac:dyDescent="0.25">
      <c r="A14" s="108" t="s">
        <v>9</v>
      </c>
      <c r="B14" s="109"/>
      <c r="C14" s="19">
        <v>804</v>
      </c>
      <c r="D14" s="19">
        <v>746</v>
      </c>
      <c r="E14" s="13">
        <f t="shared" si="0"/>
        <v>-7.2139303482587069E-2</v>
      </c>
      <c r="F14" s="19">
        <v>299</v>
      </c>
      <c r="G14" s="19">
        <v>290</v>
      </c>
      <c r="H14" s="14">
        <f t="shared" si="1"/>
        <v>-3.0100334448160536E-2</v>
      </c>
      <c r="I14" s="19">
        <v>198</v>
      </c>
      <c r="J14" s="19">
        <v>202</v>
      </c>
      <c r="K14" s="13">
        <f t="shared" si="2"/>
        <v>2.0202020202020204E-2</v>
      </c>
      <c r="L14" s="15"/>
      <c r="M14" s="16">
        <v>811</v>
      </c>
      <c r="N14" s="16">
        <v>307</v>
      </c>
      <c r="O14" s="16">
        <v>249</v>
      </c>
      <c r="P14" s="17">
        <f t="shared" si="4"/>
        <v>0.91985203452527742</v>
      </c>
      <c r="Q14" s="17">
        <f t="shared" si="3"/>
        <v>0.94462540716612375</v>
      </c>
      <c r="R14" s="18">
        <f t="shared" si="5"/>
        <v>0.8112449799196787</v>
      </c>
    </row>
    <row r="15" spans="1:18" x14ac:dyDescent="0.25">
      <c r="A15" s="110" t="s">
        <v>10</v>
      </c>
      <c r="B15" s="111"/>
      <c r="C15" s="21">
        <f>C7+C14</f>
        <v>4361</v>
      </c>
      <c r="D15" s="22">
        <f>D7+D14</f>
        <v>4221</v>
      </c>
      <c r="E15" s="23">
        <f t="shared" si="0"/>
        <v>-3.2102728731942212E-2</v>
      </c>
      <c r="F15" s="21">
        <f t="shared" ref="F15:G15" si="6">F7+F14</f>
        <v>3137</v>
      </c>
      <c r="G15" s="21">
        <f t="shared" si="6"/>
        <v>2911</v>
      </c>
      <c r="H15" s="24">
        <f t="shared" si="1"/>
        <v>-7.2043353522473708E-2</v>
      </c>
      <c r="I15" s="21">
        <f t="shared" ref="I15:J15" si="7">I7+I14</f>
        <v>1851</v>
      </c>
      <c r="J15" s="21">
        <f t="shared" si="7"/>
        <v>1777</v>
      </c>
      <c r="K15" s="23">
        <f t="shared" si="2"/>
        <v>-3.9978390059427334E-2</v>
      </c>
      <c r="L15" s="25"/>
      <c r="M15" s="26">
        <f>M7+M14</f>
        <v>4573</v>
      </c>
      <c r="N15" s="26">
        <f>N7+N14</f>
        <v>3233</v>
      </c>
      <c r="O15" s="26">
        <f>O7+O14</f>
        <v>2047</v>
      </c>
      <c r="P15" s="27">
        <f t="shared" si="4"/>
        <v>0.92302645965449381</v>
      </c>
      <c r="Q15" s="27">
        <f t="shared" si="3"/>
        <v>0.90040210330961956</v>
      </c>
      <c r="R15" s="28">
        <f t="shared" si="5"/>
        <v>0.86809965803615041</v>
      </c>
    </row>
    <row r="16" spans="1:18" x14ac:dyDescent="0.25">
      <c r="A16" s="112" t="s">
        <v>11</v>
      </c>
      <c r="B16" s="113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99" t="s">
        <v>3</v>
      </c>
      <c r="B17" s="100"/>
      <c r="C17" s="12">
        <v>2311</v>
      </c>
      <c r="D17" s="12">
        <v>2337</v>
      </c>
      <c r="E17" s="13">
        <f t="shared" ref="E17:E25" si="8">(D17-C17)/C17</f>
        <v>1.1250540891389009E-2</v>
      </c>
      <c r="F17" s="12">
        <v>1700</v>
      </c>
      <c r="G17" s="12">
        <v>1675</v>
      </c>
      <c r="H17" s="14">
        <f t="shared" ref="H17:H25" si="9">(G17-F17)/F17</f>
        <v>-1.4705882352941176E-2</v>
      </c>
      <c r="I17" s="12">
        <v>1020</v>
      </c>
      <c r="J17" s="12">
        <v>1058</v>
      </c>
      <c r="K17" s="14">
        <f t="shared" ref="K17:K25" si="10">(J17-I17)/I17</f>
        <v>3.7254901960784313E-2</v>
      </c>
      <c r="L17" s="15"/>
      <c r="M17" s="12">
        <v>2357</v>
      </c>
      <c r="N17" s="12">
        <v>1665</v>
      </c>
      <c r="O17" s="12">
        <v>1051</v>
      </c>
      <c r="P17" s="17">
        <f t="shared" ref="P17" si="11">D17/M17</f>
        <v>0.99151463725074251</v>
      </c>
      <c r="Q17" s="17">
        <f t="shared" ref="Q17:Q25" si="12">G17/N17</f>
        <v>1.0060060060060061</v>
      </c>
      <c r="R17" s="18">
        <f t="shared" ref="R17:R25" si="13">J17/O17</f>
        <v>1.0066603235014273</v>
      </c>
    </row>
    <row r="18" spans="1:18" x14ac:dyDescent="0.25">
      <c r="A18" s="106" t="s">
        <v>4</v>
      </c>
      <c r="B18" s="107"/>
      <c r="C18" s="19">
        <v>365</v>
      </c>
      <c r="D18" s="19">
        <v>404</v>
      </c>
      <c r="E18" s="13">
        <f t="shared" si="8"/>
        <v>0.10684931506849316</v>
      </c>
      <c r="F18" s="19">
        <v>249</v>
      </c>
      <c r="G18" s="19">
        <v>251</v>
      </c>
      <c r="H18" s="14">
        <f t="shared" si="9"/>
        <v>8.0321285140562242E-3</v>
      </c>
      <c r="I18" s="19">
        <v>156</v>
      </c>
      <c r="J18" s="19">
        <v>173</v>
      </c>
      <c r="K18" s="14">
        <f t="shared" si="10"/>
        <v>0.10897435897435898</v>
      </c>
      <c r="L18" s="15"/>
      <c r="M18" s="19">
        <v>366</v>
      </c>
      <c r="N18" s="19">
        <v>228</v>
      </c>
      <c r="O18" s="19">
        <v>147</v>
      </c>
      <c r="P18" s="17">
        <f>D18/M18</f>
        <v>1.1038251366120218</v>
      </c>
      <c r="Q18" s="17">
        <f t="shared" si="12"/>
        <v>1.1008771929824561</v>
      </c>
      <c r="R18" s="18">
        <f t="shared" si="13"/>
        <v>1.1768707482993197</v>
      </c>
    </row>
    <row r="19" spans="1:18" x14ac:dyDescent="0.25">
      <c r="A19" s="106" t="s">
        <v>48</v>
      </c>
      <c r="B19" s="107"/>
      <c r="C19" s="19">
        <v>303</v>
      </c>
      <c r="D19" s="19">
        <v>347</v>
      </c>
      <c r="E19" s="13">
        <f t="shared" si="8"/>
        <v>0.14521452145214522</v>
      </c>
      <c r="F19" s="19">
        <v>198</v>
      </c>
      <c r="G19" s="19">
        <v>218</v>
      </c>
      <c r="H19" s="14">
        <f t="shared" si="9"/>
        <v>0.10101010101010101</v>
      </c>
      <c r="I19" s="19">
        <v>134</v>
      </c>
      <c r="J19" s="19">
        <v>157</v>
      </c>
      <c r="K19" s="14">
        <f t="shared" si="10"/>
        <v>0.17164179104477612</v>
      </c>
      <c r="L19" s="15"/>
      <c r="M19" s="19">
        <v>304</v>
      </c>
      <c r="N19" s="19">
        <v>180</v>
      </c>
      <c r="O19" s="19">
        <v>126</v>
      </c>
      <c r="P19" s="17">
        <f t="shared" ref="P19:P25" si="14">D19/M19</f>
        <v>1.1414473684210527</v>
      </c>
      <c r="Q19" s="17">
        <f t="shared" si="12"/>
        <v>1.211111111111111</v>
      </c>
      <c r="R19" s="18">
        <f t="shared" si="13"/>
        <v>1.246031746031746</v>
      </c>
    </row>
    <row r="20" spans="1:18" x14ac:dyDescent="0.25">
      <c r="A20" s="106" t="s">
        <v>5</v>
      </c>
      <c r="B20" s="107"/>
      <c r="C20" s="19">
        <v>1512</v>
      </c>
      <c r="D20" s="19">
        <v>1503</v>
      </c>
      <c r="E20" s="13">
        <f t="shared" si="8"/>
        <v>-5.9523809523809521E-3</v>
      </c>
      <c r="F20" s="19">
        <v>1069</v>
      </c>
      <c r="G20" s="19">
        <v>1023</v>
      </c>
      <c r="H20" s="14">
        <f t="shared" si="9"/>
        <v>-4.3030869971936392E-2</v>
      </c>
      <c r="I20" s="19">
        <v>623</v>
      </c>
      <c r="J20" s="19">
        <v>617</v>
      </c>
      <c r="K20" s="14">
        <f t="shared" si="10"/>
        <v>-9.630818619582664E-3</v>
      </c>
      <c r="L20" s="15"/>
      <c r="M20" s="19">
        <v>1518</v>
      </c>
      <c r="N20" s="19">
        <v>1004</v>
      </c>
      <c r="O20" s="19">
        <v>605</v>
      </c>
      <c r="P20" s="17">
        <f t="shared" si="14"/>
        <v>0.99011857707509876</v>
      </c>
      <c r="Q20" s="17">
        <f t="shared" si="12"/>
        <v>1.0189243027888446</v>
      </c>
      <c r="R20" s="18">
        <f t="shared" si="13"/>
        <v>1.0198347107438017</v>
      </c>
    </row>
    <row r="21" spans="1:18" x14ac:dyDescent="0.25">
      <c r="A21" s="106" t="s">
        <v>6</v>
      </c>
      <c r="B21" s="107"/>
      <c r="C21" s="19">
        <v>179</v>
      </c>
      <c r="D21" s="12">
        <v>228</v>
      </c>
      <c r="E21" s="13">
        <f t="shared" si="8"/>
        <v>0.27374301675977653</v>
      </c>
      <c r="F21" s="19">
        <v>163</v>
      </c>
      <c r="G21" s="12">
        <v>210</v>
      </c>
      <c r="H21" s="14">
        <f t="shared" si="9"/>
        <v>0.28834355828220859</v>
      </c>
      <c r="I21" s="19">
        <v>116</v>
      </c>
      <c r="J21" s="12">
        <v>143</v>
      </c>
      <c r="K21" s="14">
        <f t="shared" si="10"/>
        <v>0.23275862068965517</v>
      </c>
      <c r="L21" s="15"/>
      <c r="M21" s="12">
        <v>204</v>
      </c>
      <c r="N21" s="12">
        <v>182</v>
      </c>
      <c r="O21" s="12">
        <v>139</v>
      </c>
      <c r="P21" s="17">
        <f t="shared" si="14"/>
        <v>1.1176470588235294</v>
      </c>
      <c r="Q21" s="17">
        <f t="shared" si="12"/>
        <v>1.1538461538461537</v>
      </c>
      <c r="R21" s="18">
        <f t="shared" si="13"/>
        <v>1.0287769784172662</v>
      </c>
    </row>
    <row r="22" spans="1:18" x14ac:dyDescent="0.25">
      <c r="A22" s="106" t="s">
        <v>7</v>
      </c>
      <c r="B22" s="107"/>
      <c r="C22" s="19">
        <v>556</v>
      </c>
      <c r="D22" s="12">
        <v>559</v>
      </c>
      <c r="E22" s="13">
        <f t="shared" si="8"/>
        <v>5.3956834532374104E-3</v>
      </c>
      <c r="F22" s="19">
        <v>413</v>
      </c>
      <c r="G22" s="12">
        <v>399</v>
      </c>
      <c r="H22" s="14">
        <f t="shared" si="9"/>
        <v>-3.3898305084745763E-2</v>
      </c>
      <c r="I22" s="19">
        <v>232</v>
      </c>
      <c r="J22" s="12">
        <v>263</v>
      </c>
      <c r="K22" s="14">
        <f t="shared" si="10"/>
        <v>0.1336206896551724</v>
      </c>
      <c r="L22" s="15"/>
      <c r="M22" s="12">
        <v>577</v>
      </c>
      <c r="N22" s="12">
        <v>424</v>
      </c>
      <c r="O22" s="12">
        <v>257</v>
      </c>
      <c r="P22" s="17">
        <f t="shared" si="14"/>
        <v>0.96880415944540732</v>
      </c>
      <c r="Q22" s="17">
        <f t="shared" si="12"/>
        <v>0.94103773584905659</v>
      </c>
      <c r="R22" s="18">
        <f t="shared" si="13"/>
        <v>1.0233463035019454</v>
      </c>
    </row>
    <row r="23" spans="1:18" x14ac:dyDescent="0.25">
      <c r="A23" s="106" t="s">
        <v>8</v>
      </c>
      <c r="B23" s="107"/>
      <c r="C23" s="19">
        <v>64</v>
      </c>
      <c r="D23" s="20">
        <v>47</v>
      </c>
      <c r="E23" s="13">
        <f t="shared" si="8"/>
        <v>-0.265625</v>
      </c>
      <c r="F23" s="19">
        <v>55</v>
      </c>
      <c r="G23" s="20">
        <v>43</v>
      </c>
      <c r="H23" s="14">
        <f t="shared" si="9"/>
        <v>-0.21818181818181817</v>
      </c>
      <c r="I23" s="19">
        <v>49</v>
      </c>
      <c r="J23" s="20">
        <v>35</v>
      </c>
      <c r="K23" s="14">
        <f t="shared" si="10"/>
        <v>-0.2857142857142857</v>
      </c>
      <c r="L23" s="15"/>
      <c r="M23" s="20">
        <v>58</v>
      </c>
      <c r="N23" s="20">
        <v>55</v>
      </c>
      <c r="O23" s="20">
        <v>50</v>
      </c>
      <c r="P23" s="17">
        <f t="shared" si="14"/>
        <v>0.81034482758620685</v>
      </c>
      <c r="Q23" s="17">
        <f t="shared" si="12"/>
        <v>0.78181818181818186</v>
      </c>
      <c r="R23" s="18">
        <f t="shared" si="13"/>
        <v>0.7</v>
      </c>
    </row>
    <row r="24" spans="1:18" x14ac:dyDescent="0.25">
      <c r="A24" s="108" t="s">
        <v>9</v>
      </c>
      <c r="B24" s="109"/>
      <c r="C24" s="19">
        <v>797</v>
      </c>
      <c r="D24" s="19">
        <v>735</v>
      </c>
      <c r="E24" s="13">
        <f t="shared" si="8"/>
        <v>-7.779171894604768E-2</v>
      </c>
      <c r="F24" s="19">
        <v>294</v>
      </c>
      <c r="G24" s="19">
        <v>282</v>
      </c>
      <c r="H24" s="14">
        <f t="shared" si="9"/>
        <v>-4.0816326530612242E-2</v>
      </c>
      <c r="I24" s="19">
        <v>195</v>
      </c>
      <c r="J24" s="19">
        <v>196</v>
      </c>
      <c r="K24" s="14">
        <f t="shared" si="10"/>
        <v>5.1282051282051282E-3</v>
      </c>
      <c r="L24" s="15"/>
      <c r="M24" s="19">
        <v>804</v>
      </c>
      <c r="N24" s="19">
        <v>303</v>
      </c>
      <c r="O24" s="19">
        <v>246</v>
      </c>
      <c r="P24" s="17">
        <f t="shared" si="14"/>
        <v>0.91417910447761197</v>
      </c>
      <c r="Q24" s="17">
        <f t="shared" si="12"/>
        <v>0.93069306930693074</v>
      </c>
      <c r="R24" s="18">
        <f t="shared" si="13"/>
        <v>0.7967479674796748</v>
      </c>
    </row>
    <row r="25" spans="1:18" x14ac:dyDescent="0.25">
      <c r="A25" s="110" t="s">
        <v>12</v>
      </c>
      <c r="B25" s="111"/>
      <c r="C25" s="36">
        <f>C17+C24</f>
        <v>3108</v>
      </c>
      <c r="D25" s="37">
        <f>D17+D24</f>
        <v>3072</v>
      </c>
      <c r="E25" s="23">
        <f t="shared" si="8"/>
        <v>-1.1583011583011582E-2</v>
      </c>
      <c r="F25" s="36">
        <f>F17+F24</f>
        <v>1994</v>
      </c>
      <c r="G25" s="36">
        <f>G17+G24</f>
        <v>1957</v>
      </c>
      <c r="H25" s="24">
        <f t="shared" si="9"/>
        <v>-1.8555667001003008E-2</v>
      </c>
      <c r="I25" s="36">
        <f t="shared" ref="I25:J25" si="15">I17+I24</f>
        <v>1215</v>
      </c>
      <c r="J25" s="36">
        <f t="shared" si="15"/>
        <v>1254</v>
      </c>
      <c r="K25" s="23">
        <f t="shared" si="10"/>
        <v>3.2098765432098768E-2</v>
      </c>
      <c r="L25" s="25"/>
      <c r="M25" s="38">
        <f>M17+M24</f>
        <v>3161</v>
      </c>
      <c r="N25" s="38">
        <f>N17+N24</f>
        <v>1968</v>
      </c>
      <c r="O25" s="38">
        <f>O17+O24</f>
        <v>1297</v>
      </c>
      <c r="P25" s="27">
        <f t="shared" si="14"/>
        <v>0.97184435305283134</v>
      </c>
      <c r="Q25" s="27">
        <f t="shared" si="12"/>
        <v>0.99441056910569103</v>
      </c>
      <c r="R25" s="28">
        <f t="shared" si="13"/>
        <v>0.96684656900539712</v>
      </c>
    </row>
    <row r="26" spans="1:18" ht="15" customHeight="1" x14ac:dyDescent="0.25">
      <c r="A26" s="116" t="s">
        <v>13</v>
      </c>
      <c r="B26" s="117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18" t="s">
        <v>14</v>
      </c>
      <c r="B27" s="47" t="s">
        <v>15</v>
      </c>
      <c r="C27" s="19">
        <v>432</v>
      </c>
      <c r="D27" s="48">
        <v>414</v>
      </c>
      <c r="E27" s="13">
        <f t="shared" ref="E27:E65" si="16">(D27-C27)/C27</f>
        <v>-4.1666666666666664E-2</v>
      </c>
      <c r="F27" s="19">
        <v>310</v>
      </c>
      <c r="G27" s="19">
        <v>279</v>
      </c>
      <c r="H27" s="14">
        <f t="shared" ref="H27:H52" si="17">(G27-F27)/F27</f>
        <v>-0.1</v>
      </c>
      <c r="I27" s="19">
        <v>180</v>
      </c>
      <c r="J27" s="19">
        <v>182</v>
      </c>
      <c r="K27" s="13">
        <f t="shared" ref="K27:K28" si="18">(J27-I27)/I27</f>
        <v>1.1111111111111112E-2</v>
      </c>
      <c r="L27" s="49"/>
      <c r="M27" s="50">
        <v>435</v>
      </c>
      <c r="N27" s="50">
        <v>288</v>
      </c>
      <c r="O27" s="51">
        <v>173</v>
      </c>
      <c r="P27" s="17">
        <f t="shared" ref="P27:P65" si="19">D27/M27</f>
        <v>0.9517241379310345</v>
      </c>
      <c r="Q27" s="17">
        <f t="shared" ref="Q27:Q65" si="20">G27/N27</f>
        <v>0.96875</v>
      </c>
      <c r="R27" s="18">
        <f t="shared" ref="R27:R65" si="21">J27/O27</f>
        <v>1.0520231213872833</v>
      </c>
    </row>
    <row r="28" spans="1:18" x14ac:dyDescent="0.25">
      <c r="A28" s="119"/>
      <c r="B28" s="52" t="s">
        <v>16</v>
      </c>
      <c r="C28" s="53">
        <v>593</v>
      </c>
      <c r="D28" s="54">
        <v>568</v>
      </c>
      <c r="E28" s="55">
        <f t="shared" si="16"/>
        <v>-4.2158516020236091E-2</v>
      </c>
      <c r="F28" s="53">
        <v>430</v>
      </c>
      <c r="G28" s="53">
        <v>400</v>
      </c>
      <c r="H28" s="56">
        <f t="shared" si="17"/>
        <v>-6.9767441860465115E-2</v>
      </c>
      <c r="I28" s="53">
        <v>234</v>
      </c>
      <c r="J28" s="53">
        <v>255</v>
      </c>
      <c r="K28" s="13">
        <f t="shared" si="18"/>
        <v>8.9743589743589744E-2</v>
      </c>
      <c r="L28" s="57"/>
      <c r="M28" s="58">
        <v>605</v>
      </c>
      <c r="N28" s="58">
        <v>413</v>
      </c>
      <c r="O28" s="58">
        <v>235</v>
      </c>
      <c r="P28" s="17">
        <f t="shared" si="19"/>
        <v>0.93884297520661153</v>
      </c>
      <c r="Q28" s="17">
        <f t="shared" si="20"/>
        <v>0.96852300242130751</v>
      </c>
      <c r="R28" s="18">
        <f t="shared" si="21"/>
        <v>1.0851063829787233</v>
      </c>
    </row>
    <row r="29" spans="1:18" s="68" customFormat="1" ht="15.75" thickBot="1" x14ac:dyDescent="0.3">
      <c r="A29" s="120"/>
      <c r="B29" s="59" t="s">
        <v>17</v>
      </c>
      <c r="C29" s="60">
        <v>121</v>
      </c>
      <c r="D29" s="61">
        <v>118</v>
      </c>
      <c r="E29" s="62">
        <f t="shared" si="16"/>
        <v>-2.4793388429752067E-2</v>
      </c>
      <c r="F29" s="60">
        <v>45</v>
      </c>
      <c r="G29" s="60">
        <v>38</v>
      </c>
      <c r="H29" s="63">
        <f t="shared" si="17"/>
        <v>-0.15555555555555556</v>
      </c>
      <c r="I29" s="60">
        <v>19</v>
      </c>
      <c r="J29" s="60">
        <v>18</v>
      </c>
      <c r="K29" s="62">
        <f>(J29-I29)/I29</f>
        <v>-5.2631578947368418E-2</v>
      </c>
      <c r="L29" s="64"/>
      <c r="M29" s="65">
        <v>122</v>
      </c>
      <c r="N29" s="65">
        <v>44</v>
      </c>
      <c r="O29" s="65">
        <v>31</v>
      </c>
      <c r="P29" s="66">
        <f t="shared" si="19"/>
        <v>0.96721311475409832</v>
      </c>
      <c r="Q29" s="66">
        <f t="shared" si="20"/>
        <v>0.86363636363636365</v>
      </c>
      <c r="R29" s="67">
        <f t="shared" si="21"/>
        <v>0.58064516129032262</v>
      </c>
    </row>
    <row r="30" spans="1:18" ht="15.75" thickBot="1" x14ac:dyDescent="0.3">
      <c r="A30" s="114" t="s">
        <v>18</v>
      </c>
      <c r="B30" s="69" t="s">
        <v>15</v>
      </c>
      <c r="C30" s="70">
        <v>293</v>
      </c>
      <c r="D30" s="71">
        <v>257</v>
      </c>
      <c r="E30" s="72">
        <f t="shared" si="16"/>
        <v>-0.12286689419795221</v>
      </c>
      <c r="F30" s="70">
        <v>192</v>
      </c>
      <c r="G30" s="70">
        <v>164</v>
      </c>
      <c r="H30" s="73">
        <f t="shared" si="17"/>
        <v>-0.14583333333333334</v>
      </c>
      <c r="I30" s="53">
        <v>102</v>
      </c>
      <c r="J30" s="53">
        <v>93</v>
      </c>
      <c r="K30" s="72">
        <f t="shared" ref="K30:K65" si="22">(J30-I30)/I30</f>
        <v>-8.8235294117647065E-2</v>
      </c>
      <c r="L30" s="74"/>
      <c r="M30" s="75">
        <v>299</v>
      </c>
      <c r="N30" s="75">
        <v>185</v>
      </c>
      <c r="O30" s="75">
        <v>95</v>
      </c>
      <c r="P30" s="76">
        <f t="shared" si="19"/>
        <v>0.85953177257525082</v>
      </c>
      <c r="Q30" s="76">
        <f t="shared" si="20"/>
        <v>0.88648648648648654</v>
      </c>
      <c r="R30" s="77">
        <f t="shared" si="21"/>
        <v>0.97894736842105268</v>
      </c>
    </row>
    <row r="31" spans="1:18" ht="15.75" thickBot="1" x14ac:dyDescent="0.3">
      <c r="A31" s="114"/>
      <c r="B31" s="52" t="s">
        <v>16</v>
      </c>
      <c r="C31" s="48">
        <v>465</v>
      </c>
      <c r="D31" s="48">
        <v>452</v>
      </c>
      <c r="E31" s="13">
        <f t="shared" si="16"/>
        <v>-2.7956989247311829E-2</v>
      </c>
      <c r="F31" s="19">
        <v>322</v>
      </c>
      <c r="G31" s="19">
        <v>313</v>
      </c>
      <c r="H31" s="14">
        <f t="shared" si="17"/>
        <v>-2.7950310559006212E-2</v>
      </c>
      <c r="I31" s="19">
        <v>190</v>
      </c>
      <c r="J31" s="19">
        <v>193</v>
      </c>
      <c r="K31" s="13">
        <f t="shared" si="22"/>
        <v>1.5789473684210527E-2</v>
      </c>
      <c r="L31" s="57"/>
      <c r="M31" s="50">
        <v>486</v>
      </c>
      <c r="N31" s="50">
        <v>329</v>
      </c>
      <c r="O31" s="50">
        <v>203</v>
      </c>
      <c r="P31" s="17">
        <f t="shared" si="19"/>
        <v>0.93004115226337447</v>
      </c>
      <c r="Q31" s="17">
        <f t="shared" si="20"/>
        <v>0.95136778115501519</v>
      </c>
      <c r="R31" s="18">
        <f t="shared" si="21"/>
        <v>0.95073891625615758</v>
      </c>
    </row>
    <row r="32" spans="1:18" ht="15.75" thickBot="1" x14ac:dyDescent="0.3">
      <c r="A32" s="115"/>
      <c r="B32" s="59" t="s">
        <v>17</v>
      </c>
      <c r="C32" s="60">
        <v>160</v>
      </c>
      <c r="D32" s="61">
        <v>106</v>
      </c>
      <c r="E32" s="62">
        <f t="shared" si="16"/>
        <v>-0.33750000000000002</v>
      </c>
      <c r="F32" s="60">
        <v>69</v>
      </c>
      <c r="G32" s="60">
        <v>54</v>
      </c>
      <c r="H32" s="63">
        <f t="shared" si="17"/>
        <v>-0.21739130434782608</v>
      </c>
      <c r="I32" s="60">
        <v>37</v>
      </c>
      <c r="J32" s="60">
        <v>33</v>
      </c>
      <c r="K32" s="62">
        <f t="shared" si="22"/>
        <v>-0.10810810810810811</v>
      </c>
      <c r="L32" s="64"/>
      <c r="M32" s="65">
        <v>161</v>
      </c>
      <c r="N32" s="65">
        <v>71</v>
      </c>
      <c r="O32" s="65">
        <v>51</v>
      </c>
      <c r="P32" s="66">
        <f t="shared" si="19"/>
        <v>0.65838509316770188</v>
      </c>
      <c r="Q32" s="66">
        <f t="shared" si="20"/>
        <v>0.76056338028169013</v>
      </c>
      <c r="R32" s="67">
        <f t="shared" si="21"/>
        <v>0.6470588235294118</v>
      </c>
    </row>
    <row r="33" spans="1:18" ht="15.75" thickBot="1" x14ac:dyDescent="0.3">
      <c r="A33" s="114" t="s">
        <v>19</v>
      </c>
      <c r="B33" s="69" t="s">
        <v>15</v>
      </c>
      <c r="C33" s="70">
        <v>340</v>
      </c>
      <c r="D33" s="71">
        <v>364</v>
      </c>
      <c r="E33" s="72">
        <f t="shared" si="16"/>
        <v>7.0588235294117646E-2</v>
      </c>
      <c r="F33" s="70">
        <v>241</v>
      </c>
      <c r="G33" s="70">
        <v>249</v>
      </c>
      <c r="H33" s="73">
        <f t="shared" si="17"/>
        <v>3.3195020746887967E-2</v>
      </c>
      <c r="I33" s="53">
        <v>130</v>
      </c>
      <c r="J33" s="53">
        <v>145</v>
      </c>
      <c r="K33" s="72">
        <f t="shared" si="22"/>
        <v>0.11538461538461539</v>
      </c>
      <c r="L33" s="74"/>
      <c r="M33" s="75">
        <v>343</v>
      </c>
      <c r="N33" s="75">
        <v>232</v>
      </c>
      <c r="O33" s="75">
        <v>132</v>
      </c>
      <c r="P33" s="76">
        <f t="shared" si="19"/>
        <v>1.0612244897959184</v>
      </c>
      <c r="Q33" s="76">
        <f t="shared" si="20"/>
        <v>1.0732758620689655</v>
      </c>
      <c r="R33" s="77">
        <f t="shared" si="21"/>
        <v>1.0984848484848484</v>
      </c>
    </row>
    <row r="34" spans="1:18" ht="15.75" thickBot="1" x14ac:dyDescent="0.3">
      <c r="A34" s="114"/>
      <c r="B34" s="52" t="s">
        <v>16</v>
      </c>
      <c r="C34" s="48">
        <v>511</v>
      </c>
      <c r="D34" s="48">
        <v>539</v>
      </c>
      <c r="E34" s="13">
        <f t="shared" si="16"/>
        <v>5.4794520547945202E-2</v>
      </c>
      <c r="F34" s="19">
        <v>375</v>
      </c>
      <c r="G34" s="19">
        <v>380</v>
      </c>
      <c r="H34" s="14">
        <f t="shared" si="17"/>
        <v>1.3333333333333334E-2</v>
      </c>
      <c r="I34" s="19">
        <v>204</v>
      </c>
      <c r="J34" s="19">
        <v>233</v>
      </c>
      <c r="K34" s="13">
        <f t="shared" si="22"/>
        <v>0.14215686274509803</v>
      </c>
      <c r="L34" s="57"/>
      <c r="M34" s="50">
        <v>519</v>
      </c>
      <c r="N34" s="50">
        <v>367</v>
      </c>
      <c r="O34" s="50">
        <v>218</v>
      </c>
      <c r="P34" s="17">
        <f t="shared" si="19"/>
        <v>1.0385356454720616</v>
      </c>
      <c r="Q34" s="17">
        <f t="shared" si="20"/>
        <v>1.0354223433242506</v>
      </c>
      <c r="R34" s="18">
        <f t="shared" si="21"/>
        <v>1.0688073394495412</v>
      </c>
    </row>
    <row r="35" spans="1:18" ht="15.75" thickBot="1" x14ac:dyDescent="0.3">
      <c r="A35" s="115"/>
      <c r="B35" s="59" t="s">
        <v>17</v>
      </c>
      <c r="C35" s="60">
        <v>255</v>
      </c>
      <c r="D35" s="61">
        <v>224</v>
      </c>
      <c r="E35" s="62">
        <f t="shared" si="16"/>
        <v>-0.12156862745098039</v>
      </c>
      <c r="F35" s="60">
        <v>57</v>
      </c>
      <c r="G35" s="60">
        <v>42</v>
      </c>
      <c r="H35" s="63">
        <f t="shared" si="17"/>
        <v>-0.26315789473684209</v>
      </c>
      <c r="I35" s="60">
        <v>41</v>
      </c>
      <c r="J35" s="60">
        <v>28</v>
      </c>
      <c r="K35" s="62">
        <f t="shared" si="22"/>
        <v>-0.31707317073170732</v>
      </c>
      <c r="L35" s="64"/>
      <c r="M35" s="65">
        <v>256</v>
      </c>
      <c r="N35" s="65">
        <v>60</v>
      </c>
      <c r="O35" s="65">
        <v>52</v>
      </c>
      <c r="P35" s="66">
        <f t="shared" si="19"/>
        <v>0.875</v>
      </c>
      <c r="Q35" s="66">
        <f t="shared" si="20"/>
        <v>0.7</v>
      </c>
      <c r="R35" s="67">
        <f t="shared" si="21"/>
        <v>0.53846153846153844</v>
      </c>
    </row>
    <row r="36" spans="1:18" ht="15.75" thickBot="1" x14ac:dyDescent="0.3">
      <c r="A36" s="114" t="s">
        <v>20</v>
      </c>
      <c r="B36" s="69" t="s">
        <v>15</v>
      </c>
      <c r="C36" s="71">
        <v>216</v>
      </c>
      <c r="D36" s="71">
        <v>215</v>
      </c>
      <c r="E36" s="72">
        <f t="shared" si="16"/>
        <v>-4.6296296296296294E-3</v>
      </c>
      <c r="F36" s="70">
        <v>155</v>
      </c>
      <c r="G36" s="70">
        <v>152</v>
      </c>
      <c r="H36" s="73">
        <f t="shared" si="17"/>
        <v>-1.935483870967742E-2</v>
      </c>
      <c r="I36" s="53">
        <v>96</v>
      </c>
      <c r="J36" s="53">
        <v>89</v>
      </c>
      <c r="K36" s="72">
        <f t="shared" si="22"/>
        <v>-7.2916666666666671E-2</v>
      </c>
      <c r="L36" s="74"/>
      <c r="M36" s="75">
        <v>212</v>
      </c>
      <c r="N36" s="75">
        <v>144</v>
      </c>
      <c r="O36" s="75">
        <v>94</v>
      </c>
      <c r="P36" s="76">
        <f t="shared" si="19"/>
        <v>1.0141509433962264</v>
      </c>
      <c r="Q36" s="76">
        <f t="shared" si="20"/>
        <v>1.0555555555555556</v>
      </c>
      <c r="R36" s="77">
        <f t="shared" si="21"/>
        <v>0.94680851063829785</v>
      </c>
    </row>
    <row r="37" spans="1:18" ht="15.75" thickBot="1" x14ac:dyDescent="0.3">
      <c r="A37" s="114"/>
      <c r="B37" s="52" t="s">
        <v>16</v>
      </c>
      <c r="C37" s="48">
        <v>327</v>
      </c>
      <c r="D37" s="48">
        <v>300</v>
      </c>
      <c r="E37" s="13">
        <f t="shared" si="16"/>
        <v>-8.2568807339449546E-2</v>
      </c>
      <c r="F37" s="19">
        <v>255</v>
      </c>
      <c r="G37" s="19">
        <v>226</v>
      </c>
      <c r="H37" s="14">
        <f t="shared" si="17"/>
        <v>-0.11372549019607843</v>
      </c>
      <c r="I37" s="19">
        <v>177</v>
      </c>
      <c r="J37" s="19">
        <v>142</v>
      </c>
      <c r="K37" s="13">
        <f t="shared" si="22"/>
        <v>-0.19774011299435029</v>
      </c>
      <c r="L37" s="57"/>
      <c r="M37" s="50">
        <v>324</v>
      </c>
      <c r="N37" s="50">
        <v>246</v>
      </c>
      <c r="O37" s="50">
        <v>177</v>
      </c>
      <c r="P37" s="17">
        <f t="shared" si="19"/>
        <v>0.92592592592592593</v>
      </c>
      <c r="Q37" s="17">
        <f t="shared" si="20"/>
        <v>0.91869918699186992</v>
      </c>
      <c r="R37" s="18">
        <f t="shared" si="21"/>
        <v>0.80225988700564976</v>
      </c>
    </row>
    <row r="38" spans="1:18" ht="15.75" thickBot="1" x14ac:dyDescent="0.3">
      <c r="A38" s="115"/>
      <c r="B38" s="59" t="s">
        <v>17</v>
      </c>
      <c r="C38" s="60">
        <v>43</v>
      </c>
      <c r="D38" s="61">
        <v>41</v>
      </c>
      <c r="E38" s="62">
        <f t="shared" si="16"/>
        <v>-4.6511627906976744E-2</v>
      </c>
      <c r="F38" s="60">
        <v>14</v>
      </c>
      <c r="G38" s="60">
        <v>12</v>
      </c>
      <c r="H38" s="63">
        <f t="shared" si="17"/>
        <v>-0.14285714285714285</v>
      </c>
      <c r="I38" s="60">
        <v>14</v>
      </c>
      <c r="J38" s="60">
        <v>11</v>
      </c>
      <c r="K38" s="72">
        <f t="shared" si="22"/>
        <v>-0.21428571428571427</v>
      </c>
      <c r="L38" s="64"/>
      <c r="M38" s="65">
        <v>43</v>
      </c>
      <c r="N38" s="65">
        <v>14</v>
      </c>
      <c r="O38" s="65">
        <v>14</v>
      </c>
      <c r="P38" s="66">
        <f t="shared" si="19"/>
        <v>0.95348837209302328</v>
      </c>
      <c r="Q38" s="66">
        <f t="shared" si="20"/>
        <v>0.8571428571428571</v>
      </c>
      <c r="R38" s="67">
        <f t="shared" si="21"/>
        <v>0.7857142857142857</v>
      </c>
    </row>
    <row r="39" spans="1:18" ht="15.75" thickBot="1" x14ac:dyDescent="0.3">
      <c r="A39" s="114" t="s">
        <v>21</v>
      </c>
      <c r="B39" s="69" t="s">
        <v>15</v>
      </c>
      <c r="C39" s="71">
        <v>84</v>
      </c>
      <c r="D39" s="71">
        <v>72</v>
      </c>
      <c r="E39" s="72">
        <f t="shared" si="16"/>
        <v>-0.14285714285714285</v>
      </c>
      <c r="F39" s="70">
        <v>62</v>
      </c>
      <c r="G39" s="70">
        <v>47</v>
      </c>
      <c r="H39" s="73">
        <f t="shared" si="17"/>
        <v>-0.24193548387096775</v>
      </c>
      <c r="I39" s="53">
        <v>45</v>
      </c>
      <c r="J39" s="53">
        <v>30</v>
      </c>
      <c r="K39" s="13">
        <f t="shared" si="22"/>
        <v>-0.33333333333333331</v>
      </c>
      <c r="L39" s="74"/>
      <c r="M39" s="75">
        <v>82</v>
      </c>
      <c r="N39" s="75">
        <v>56</v>
      </c>
      <c r="O39" s="75">
        <v>42</v>
      </c>
      <c r="P39" s="76">
        <f t="shared" si="19"/>
        <v>0.87804878048780488</v>
      </c>
      <c r="Q39" s="76">
        <f t="shared" si="20"/>
        <v>0.8392857142857143</v>
      </c>
      <c r="R39" s="77">
        <f t="shared" si="21"/>
        <v>0.7142857142857143</v>
      </c>
    </row>
    <row r="40" spans="1:18" ht="15.75" thickBot="1" x14ac:dyDescent="0.3">
      <c r="A40" s="114"/>
      <c r="B40" s="52" t="s">
        <v>16</v>
      </c>
      <c r="C40" s="19">
        <v>121</v>
      </c>
      <c r="D40" s="48">
        <v>117</v>
      </c>
      <c r="E40" s="13">
        <f t="shared" si="16"/>
        <v>-3.3057851239669422E-2</v>
      </c>
      <c r="F40" s="19">
        <v>90</v>
      </c>
      <c r="G40" s="19">
        <v>80</v>
      </c>
      <c r="H40" s="14">
        <f t="shared" si="17"/>
        <v>-0.1111111111111111</v>
      </c>
      <c r="I40" s="19">
        <v>62</v>
      </c>
      <c r="J40" s="19">
        <v>53</v>
      </c>
      <c r="K40" s="13">
        <f t="shared" si="22"/>
        <v>-0.14516129032258066</v>
      </c>
      <c r="L40" s="57"/>
      <c r="M40" s="50">
        <v>120</v>
      </c>
      <c r="N40" s="50">
        <v>84</v>
      </c>
      <c r="O40" s="50">
        <v>60</v>
      </c>
      <c r="P40" s="17">
        <f t="shared" si="19"/>
        <v>0.97499999999999998</v>
      </c>
      <c r="Q40" s="17">
        <f t="shared" si="20"/>
        <v>0.95238095238095233</v>
      </c>
      <c r="R40" s="18">
        <f t="shared" si="21"/>
        <v>0.8833333333333333</v>
      </c>
    </row>
    <row r="41" spans="1:18" ht="15.75" thickBot="1" x14ac:dyDescent="0.3">
      <c r="A41" s="115"/>
      <c r="B41" s="59" t="s">
        <v>17</v>
      </c>
      <c r="C41" s="60">
        <v>64</v>
      </c>
      <c r="D41" s="61">
        <v>82</v>
      </c>
      <c r="E41" s="62">
        <f t="shared" si="16"/>
        <v>0.28125</v>
      </c>
      <c r="F41" s="60">
        <v>40</v>
      </c>
      <c r="G41" s="60">
        <v>52</v>
      </c>
      <c r="H41" s="63">
        <f t="shared" si="17"/>
        <v>0.3</v>
      </c>
      <c r="I41" s="60">
        <v>31</v>
      </c>
      <c r="J41" s="60">
        <v>46</v>
      </c>
      <c r="K41" s="62">
        <f t="shared" si="22"/>
        <v>0.4838709677419355</v>
      </c>
      <c r="L41" s="64"/>
      <c r="M41" s="65">
        <v>66</v>
      </c>
      <c r="N41" s="65">
        <v>43</v>
      </c>
      <c r="O41" s="65">
        <v>39</v>
      </c>
      <c r="P41" s="66">
        <f t="shared" si="19"/>
        <v>1.2424242424242424</v>
      </c>
      <c r="Q41" s="66">
        <f t="shared" si="20"/>
        <v>1.2093023255813953</v>
      </c>
      <c r="R41" s="67">
        <f t="shared" si="21"/>
        <v>1.1794871794871795</v>
      </c>
    </row>
    <row r="42" spans="1:18" ht="15.75" thickBot="1" x14ac:dyDescent="0.3">
      <c r="A42" s="114" t="s">
        <v>22</v>
      </c>
      <c r="B42" s="69" t="s">
        <v>15</v>
      </c>
      <c r="C42" s="71">
        <v>16</v>
      </c>
      <c r="D42" s="71">
        <v>16</v>
      </c>
      <c r="E42" s="72">
        <f t="shared" si="16"/>
        <v>0</v>
      </c>
      <c r="F42" s="70">
        <v>14</v>
      </c>
      <c r="G42" s="70">
        <v>12</v>
      </c>
      <c r="H42" s="72">
        <f t="shared" si="17"/>
        <v>-0.14285714285714285</v>
      </c>
      <c r="I42" s="53">
        <v>9</v>
      </c>
      <c r="J42" s="53">
        <v>4</v>
      </c>
      <c r="K42" s="72">
        <f t="shared" si="22"/>
        <v>-0.55555555555555558</v>
      </c>
      <c r="L42" s="74"/>
      <c r="M42" s="75">
        <v>17</v>
      </c>
      <c r="N42" s="75">
        <v>15</v>
      </c>
      <c r="O42" s="75">
        <v>10</v>
      </c>
      <c r="P42" s="76">
        <f t="shared" si="19"/>
        <v>0.94117647058823528</v>
      </c>
      <c r="Q42" s="76">
        <f t="shared" si="20"/>
        <v>0.8</v>
      </c>
      <c r="R42" s="77">
        <f t="shared" si="21"/>
        <v>0.4</v>
      </c>
    </row>
    <row r="43" spans="1:18" ht="15.75" thickBot="1" x14ac:dyDescent="0.3">
      <c r="A43" s="114"/>
      <c r="B43" s="52" t="s">
        <v>16</v>
      </c>
      <c r="C43" s="48">
        <v>29</v>
      </c>
      <c r="D43" s="48">
        <v>27</v>
      </c>
      <c r="E43" s="13">
        <f t="shared" si="16"/>
        <v>-6.8965517241379309E-2</v>
      </c>
      <c r="F43" s="19">
        <v>24</v>
      </c>
      <c r="G43" s="19">
        <v>21</v>
      </c>
      <c r="H43" s="14">
        <f t="shared" si="17"/>
        <v>-0.125</v>
      </c>
      <c r="I43" s="19">
        <v>16</v>
      </c>
      <c r="J43" s="19">
        <v>10</v>
      </c>
      <c r="K43" s="13">
        <f t="shared" si="22"/>
        <v>-0.375</v>
      </c>
      <c r="L43" s="57"/>
      <c r="M43" s="50">
        <v>30</v>
      </c>
      <c r="N43" s="50">
        <v>25</v>
      </c>
      <c r="O43" s="50">
        <v>17</v>
      </c>
      <c r="P43" s="17">
        <f t="shared" si="19"/>
        <v>0.9</v>
      </c>
      <c r="Q43" s="17">
        <f t="shared" si="20"/>
        <v>0.84</v>
      </c>
      <c r="R43" s="18">
        <f t="shared" si="21"/>
        <v>0.58823529411764708</v>
      </c>
    </row>
    <row r="44" spans="1:18" ht="15.75" thickBot="1" x14ac:dyDescent="0.3">
      <c r="A44" s="115"/>
      <c r="B44" s="59" t="s">
        <v>17</v>
      </c>
      <c r="C44" s="60">
        <v>62</v>
      </c>
      <c r="D44" s="61">
        <v>54</v>
      </c>
      <c r="E44" s="62">
        <f t="shared" si="16"/>
        <v>-0.12903225806451613</v>
      </c>
      <c r="F44" s="60">
        <v>18</v>
      </c>
      <c r="G44" s="60">
        <v>16</v>
      </c>
      <c r="H44" s="63">
        <f t="shared" si="17"/>
        <v>-0.1111111111111111</v>
      </c>
      <c r="I44" s="60">
        <v>14</v>
      </c>
      <c r="J44" s="60">
        <v>13</v>
      </c>
      <c r="K44" s="72">
        <f t="shared" si="22"/>
        <v>-7.1428571428571425E-2</v>
      </c>
      <c r="L44" s="64"/>
      <c r="M44" s="65">
        <v>62</v>
      </c>
      <c r="N44" s="65">
        <v>18</v>
      </c>
      <c r="O44" s="65">
        <v>18</v>
      </c>
      <c r="P44" s="66">
        <f t="shared" si="19"/>
        <v>0.87096774193548387</v>
      </c>
      <c r="Q44" s="66">
        <f t="shared" si="20"/>
        <v>0.88888888888888884</v>
      </c>
      <c r="R44" s="67">
        <f t="shared" si="21"/>
        <v>0.72222222222222221</v>
      </c>
    </row>
    <row r="45" spans="1:18" ht="15.75" thickBot="1" x14ac:dyDescent="0.3">
      <c r="A45" s="114" t="s">
        <v>23</v>
      </c>
      <c r="B45" s="69" t="s">
        <v>15</v>
      </c>
      <c r="C45" s="71">
        <v>120</v>
      </c>
      <c r="D45" s="71">
        <v>156</v>
      </c>
      <c r="E45" s="72">
        <f t="shared" si="16"/>
        <v>0.3</v>
      </c>
      <c r="F45" s="70">
        <v>85</v>
      </c>
      <c r="G45" s="70">
        <v>111</v>
      </c>
      <c r="H45" s="73">
        <f t="shared" si="17"/>
        <v>0.30588235294117649</v>
      </c>
      <c r="I45" s="53">
        <v>54</v>
      </c>
      <c r="J45" s="53">
        <v>69</v>
      </c>
      <c r="K45" s="72">
        <f t="shared" si="22"/>
        <v>0.27777777777777779</v>
      </c>
      <c r="L45" s="74"/>
      <c r="M45" s="75">
        <v>120</v>
      </c>
      <c r="N45" s="75">
        <v>75</v>
      </c>
      <c r="O45" s="75">
        <v>53</v>
      </c>
      <c r="P45" s="76">
        <f t="shared" si="19"/>
        <v>1.3</v>
      </c>
      <c r="Q45" s="76">
        <f t="shared" si="20"/>
        <v>1.48</v>
      </c>
      <c r="R45" s="77">
        <f t="shared" si="21"/>
        <v>1.3018867924528301</v>
      </c>
    </row>
    <row r="46" spans="1:18" ht="15.75" thickBot="1" x14ac:dyDescent="0.3">
      <c r="A46" s="114"/>
      <c r="B46" s="52" t="s">
        <v>16</v>
      </c>
      <c r="C46" s="48">
        <v>249</v>
      </c>
      <c r="D46" s="48">
        <v>316</v>
      </c>
      <c r="E46" s="13">
        <f t="shared" si="16"/>
        <v>0.26907630522088355</v>
      </c>
      <c r="F46" s="19">
        <v>190</v>
      </c>
      <c r="G46" s="19">
        <v>240</v>
      </c>
      <c r="H46" s="14">
        <f t="shared" si="17"/>
        <v>0.26315789473684209</v>
      </c>
      <c r="I46" s="19">
        <v>128</v>
      </c>
      <c r="J46" s="19">
        <v>163</v>
      </c>
      <c r="K46" s="13">
        <f t="shared" si="22"/>
        <v>0.2734375</v>
      </c>
      <c r="L46" s="57"/>
      <c r="M46" s="50">
        <v>256</v>
      </c>
      <c r="N46" s="50">
        <v>187</v>
      </c>
      <c r="O46" s="50">
        <v>131</v>
      </c>
      <c r="P46" s="17">
        <f t="shared" si="19"/>
        <v>1.234375</v>
      </c>
      <c r="Q46" s="17">
        <f t="shared" si="20"/>
        <v>1.2834224598930482</v>
      </c>
      <c r="R46" s="18">
        <f t="shared" si="21"/>
        <v>1.2442748091603053</v>
      </c>
    </row>
    <row r="47" spans="1:18" ht="15.75" thickBot="1" x14ac:dyDescent="0.3">
      <c r="A47" s="115"/>
      <c r="B47" s="59" t="s">
        <v>17</v>
      </c>
      <c r="C47" s="60">
        <v>71</v>
      </c>
      <c r="D47" s="61">
        <v>90</v>
      </c>
      <c r="E47" s="62">
        <f t="shared" si="16"/>
        <v>0.26760563380281688</v>
      </c>
      <c r="F47" s="60">
        <v>43</v>
      </c>
      <c r="G47" s="60">
        <v>57</v>
      </c>
      <c r="H47" s="63">
        <f t="shared" si="17"/>
        <v>0.32558139534883723</v>
      </c>
      <c r="I47" s="60">
        <v>34</v>
      </c>
      <c r="J47" s="60">
        <v>45</v>
      </c>
      <c r="K47" s="62">
        <f t="shared" si="22"/>
        <v>0.3235294117647059</v>
      </c>
      <c r="L47" s="64"/>
      <c r="M47" s="65">
        <v>73</v>
      </c>
      <c r="N47" s="65">
        <v>45</v>
      </c>
      <c r="O47" s="65">
        <v>34</v>
      </c>
      <c r="P47" s="66">
        <f t="shared" si="19"/>
        <v>1.2328767123287672</v>
      </c>
      <c r="Q47" s="66">
        <f t="shared" si="20"/>
        <v>1.2666666666666666</v>
      </c>
      <c r="R47" s="67">
        <f t="shared" si="21"/>
        <v>1.3235294117647058</v>
      </c>
    </row>
    <row r="48" spans="1:18" ht="15.75" thickBot="1" x14ac:dyDescent="0.3">
      <c r="A48" s="114" t="s">
        <v>32</v>
      </c>
      <c r="B48" s="69" t="s">
        <v>15</v>
      </c>
      <c r="C48" s="71">
        <v>11</v>
      </c>
      <c r="D48" s="71">
        <v>9</v>
      </c>
      <c r="E48" s="72">
        <f t="shared" si="16"/>
        <v>-0.18181818181818182</v>
      </c>
      <c r="F48" s="70">
        <v>10</v>
      </c>
      <c r="G48" s="70">
        <v>9</v>
      </c>
      <c r="H48" s="73">
        <f t="shared" si="17"/>
        <v>-0.1</v>
      </c>
      <c r="I48" s="53">
        <v>7</v>
      </c>
      <c r="J48" s="53">
        <v>5</v>
      </c>
      <c r="K48" s="72">
        <f t="shared" si="22"/>
        <v>-0.2857142857142857</v>
      </c>
      <c r="L48" s="74"/>
      <c r="M48" s="75">
        <v>10</v>
      </c>
      <c r="N48" s="75">
        <v>9</v>
      </c>
      <c r="O48" s="75">
        <v>6</v>
      </c>
      <c r="P48" s="76">
        <f t="shared" si="19"/>
        <v>0.9</v>
      </c>
      <c r="Q48" s="76">
        <f t="shared" si="20"/>
        <v>1</v>
      </c>
      <c r="R48" s="77">
        <v>0</v>
      </c>
    </row>
    <row r="49" spans="1:18" ht="15.75" thickBot="1" x14ac:dyDescent="0.3">
      <c r="A49" s="114"/>
      <c r="B49" s="52" t="s">
        <v>16</v>
      </c>
      <c r="C49" s="19">
        <v>16</v>
      </c>
      <c r="D49" s="48">
        <v>18</v>
      </c>
      <c r="E49" s="13">
        <f t="shared" si="16"/>
        <v>0.125</v>
      </c>
      <c r="F49" s="19">
        <v>14</v>
      </c>
      <c r="G49" s="19">
        <v>15</v>
      </c>
      <c r="H49" s="14">
        <f t="shared" si="17"/>
        <v>7.1428571428571425E-2</v>
      </c>
      <c r="I49" s="19">
        <v>9</v>
      </c>
      <c r="J49" s="19">
        <v>9</v>
      </c>
      <c r="K49" s="13">
        <f t="shared" si="22"/>
        <v>0</v>
      </c>
      <c r="L49" s="57"/>
      <c r="M49" s="50">
        <v>17</v>
      </c>
      <c r="N49" s="50">
        <v>14</v>
      </c>
      <c r="O49" s="50">
        <v>10</v>
      </c>
      <c r="P49" s="17">
        <f t="shared" si="19"/>
        <v>1.0588235294117647</v>
      </c>
      <c r="Q49" s="17">
        <f t="shared" si="20"/>
        <v>1.0714285714285714</v>
      </c>
      <c r="R49" s="18">
        <f t="shared" si="21"/>
        <v>0.9</v>
      </c>
    </row>
    <row r="50" spans="1:18" ht="15.75" thickBot="1" x14ac:dyDescent="0.3">
      <c r="A50" s="115"/>
      <c r="B50" s="59" t="s">
        <v>17</v>
      </c>
      <c r="C50" s="60">
        <v>21</v>
      </c>
      <c r="D50" s="61">
        <v>20</v>
      </c>
      <c r="E50" s="62">
        <f t="shared" si="16"/>
        <v>-4.7619047619047616E-2</v>
      </c>
      <c r="F50" s="60">
        <v>8</v>
      </c>
      <c r="G50" s="60">
        <v>11</v>
      </c>
      <c r="H50" s="63">
        <f>(G50-F50)/F50</f>
        <v>0.375</v>
      </c>
      <c r="I50" s="60">
        <v>5</v>
      </c>
      <c r="J50" s="60">
        <v>2</v>
      </c>
      <c r="K50" s="72">
        <f t="shared" si="22"/>
        <v>-0.6</v>
      </c>
      <c r="L50" s="64"/>
      <c r="M50" s="65">
        <v>21</v>
      </c>
      <c r="N50" s="65">
        <v>8</v>
      </c>
      <c r="O50" s="65">
        <v>7</v>
      </c>
      <c r="P50" s="66">
        <f t="shared" si="19"/>
        <v>0.95238095238095233</v>
      </c>
      <c r="Q50" s="66">
        <f t="shared" si="20"/>
        <v>1.375</v>
      </c>
      <c r="R50" s="67">
        <f t="shared" si="21"/>
        <v>0.2857142857142857</v>
      </c>
    </row>
    <row r="51" spans="1:18" ht="15.75" thickBot="1" x14ac:dyDescent="0.3">
      <c r="A51" s="115" t="s">
        <v>24</v>
      </c>
      <c r="B51" s="69" t="s">
        <v>15</v>
      </c>
      <c r="C51" s="70">
        <v>464</v>
      </c>
      <c r="D51" s="71">
        <v>478</v>
      </c>
      <c r="E51" s="72">
        <f>(D51-C51)/C51</f>
        <v>3.017241379310345E-2</v>
      </c>
      <c r="F51" s="70">
        <v>423</v>
      </c>
      <c r="G51" s="70">
        <v>422</v>
      </c>
      <c r="H51" s="73">
        <f t="shared" si="17"/>
        <v>-2.3640661938534278E-3</v>
      </c>
      <c r="I51" s="53">
        <v>213</v>
      </c>
      <c r="J51" s="53">
        <v>231</v>
      </c>
      <c r="K51" s="72">
        <f t="shared" si="22"/>
        <v>8.4507042253521125E-2</v>
      </c>
      <c r="L51" s="74"/>
      <c r="M51" s="75">
        <v>483</v>
      </c>
      <c r="N51" s="75">
        <v>426</v>
      </c>
      <c r="O51" s="75">
        <v>222</v>
      </c>
      <c r="P51" s="76">
        <f>D51/M51</f>
        <v>0.98964803312629401</v>
      </c>
      <c r="Q51" s="76">
        <f t="shared" si="20"/>
        <v>0.99061032863849763</v>
      </c>
      <c r="R51" s="77">
        <f t="shared" si="21"/>
        <v>1.0405405405405406</v>
      </c>
    </row>
    <row r="52" spans="1:18" ht="15.75" thickBot="1" x14ac:dyDescent="0.3">
      <c r="A52" s="115"/>
      <c r="B52" s="59" t="s">
        <v>16</v>
      </c>
      <c r="C52" s="60">
        <v>1037</v>
      </c>
      <c r="D52" s="61">
        <v>897</v>
      </c>
      <c r="E52" s="62">
        <f>(D52-C52)/C52</f>
        <v>-0.13500482160077146</v>
      </c>
      <c r="F52" s="60">
        <v>953</v>
      </c>
      <c r="G52" s="60">
        <v>781</v>
      </c>
      <c r="H52" s="63">
        <f t="shared" si="17"/>
        <v>-0.18048268625393493</v>
      </c>
      <c r="I52" s="60">
        <v>526</v>
      </c>
      <c r="J52" s="60">
        <v>437</v>
      </c>
      <c r="K52" s="62">
        <f t="shared" si="22"/>
        <v>-0.16920152091254753</v>
      </c>
      <c r="L52" s="64"/>
      <c r="M52" s="65">
        <v>1149</v>
      </c>
      <c r="N52" s="65">
        <v>1033</v>
      </c>
      <c r="O52" s="65">
        <v>587</v>
      </c>
      <c r="P52" s="66">
        <f>D52/M52</f>
        <v>0.78067885117493474</v>
      </c>
      <c r="Q52" s="66">
        <f t="shared" si="20"/>
        <v>0.75605033881897388</v>
      </c>
      <c r="R52" s="67">
        <f t="shared" si="21"/>
        <v>0.74446337308347532</v>
      </c>
    </row>
    <row r="53" spans="1:18" ht="15.75" thickBot="1" x14ac:dyDescent="0.3">
      <c r="A53" s="114" t="s">
        <v>25</v>
      </c>
      <c r="B53" s="69" t="s">
        <v>15</v>
      </c>
      <c r="C53" s="70">
        <v>3</v>
      </c>
      <c r="D53" s="78">
        <v>13</v>
      </c>
      <c r="E53" s="72">
        <f t="shared" si="16"/>
        <v>3.3333333333333335</v>
      </c>
      <c r="F53" s="70">
        <v>3</v>
      </c>
      <c r="G53" s="78">
        <v>6</v>
      </c>
      <c r="H53" s="72">
        <f>(G53-F53)/F53</f>
        <v>1</v>
      </c>
      <c r="I53" s="53">
        <v>1</v>
      </c>
      <c r="J53" s="20">
        <v>2</v>
      </c>
      <c r="K53" s="72">
        <f t="shared" si="22"/>
        <v>1</v>
      </c>
      <c r="L53" s="74"/>
      <c r="M53" s="75">
        <v>4</v>
      </c>
      <c r="N53" s="75">
        <v>3</v>
      </c>
      <c r="O53" s="75">
        <v>2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115"/>
      <c r="B54" s="52" t="s">
        <v>16</v>
      </c>
      <c r="C54" s="19">
        <v>31</v>
      </c>
      <c r="D54" s="48">
        <v>33</v>
      </c>
      <c r="E54" s="13">
        <f t="shared" si="16"/>
        <v>6.4516129032258063E-2</v>
      </c>
      <c r="F54" s="19">
        <v>26</v>
      </c>
      <c r="G54" s="19">
        <v>15</v>
      </c>
      <c r="H54" s="56">
        <f>(G54-F54)/F54</f>
        <v>-0.42307692307692307</v>
      </c>
      <c r="I54" s="19">
        <v>16</v>
      </c>
      <c r="J54" s="19">
        <v>8</v>
      </c>
      <c r="K54" s="13">
        <f t="shared" si="22"/>
        <v>-0.5</v>
      </c>
      <c r="L54" s="57"/>
      <c r="M54" s="50">
        <v>31</v>
      </c>
      <c r="N54" s="50">
        <v>25</v>
      </c>
      <c r="O54" s="50">
        <v>21</v>
      </c>
      <c r="P54" s="17">
        <f t="shared" si="19"/>
        <v>1.064516129032258</v>
      </c>
      <c r="Q54" s="17">
        <f t="shared" si="20"/>
        <v>0.6</v>
      </c>
      <c r="R54" s="18">
        <f t="shared" si="21"/>
        <v>0.38095238095238093</v>
      </c>
    </row>
    <row r="55" spans="1:18" ht="15.75" thickBot="1" x14ac:dyDescent="0.3">
      <c r="A55" s="115"/>
      <c r="B55" s="59" t="s">
        <v>17</v>
      </c>
      <c r="C55" s="60">
        <v>7</v>
      </c>
      <c r="D55" s="61">
        <v>11</v>
      </c>
      <c r="E55" s="62">
        <f t="shared" si="16"/>
        <v>0.5714285714285714</v>
      </c>
      <c r="F55" s="60">
        <v>5</v>
      </c>
      <c r="G55" s="60">
        <v>8</v>
      </c>
      <c r="H55" s="63">
        <f>(G55-F55)/F55</f>
        <v>0.6</v>
      </c>
      <c r="I55" s="60">
        <v>3</v>
      </c>
      <c r="J55" s="60">
        <v>6</v>
      </c>
      <c r="K55" s="72">
        <f t="shared" si="22"/>
        <v>1</v>
      </c>
      <c r="L55" s="64"/>
      <c r="M55" s="65">
        <v>7</v>
      </c>
      <c r="N55" s="65">
        <v>4</v>
      </c>
      <c r="O55" s="65">
        <v>3</v>
      </c>
      <c r="P55" s="66">
        <f t="shared" si="19"/>
        <v>1.5714285714285714</v>
      </c>
      <c r="Q55" s="66">
        <f t="shared" si="20"/>
        <v>2</v>
      </c>
      <c r="R55" s="67">
        <f t="shared" si="21"/>
        <v>2</v>
      </c>
    </row>
    <row r="56" spans="1:18" ht="15.75" thickBot="1" x14ac:dyDescent="0.3">
      <c r="A56" s="115" t="s">
        <v>26</v>
      </c>
      <c r="B56" s="69" t="s">
        <v>15</v>
      </c>
      <c r="C56" s="70">
        <v>20</v>
      </c>
      <c r="D56" s="71">
        <v>10</v>
      </c>
      <c r="E56" s="72">
        <f t="shared" si="16"/>
        <v>-0.5</v>
      </c>
      <c r="F56" s="70">
        <v>19</v>
      </c>
      <c r="G56" s="70">
        <v>2</v>
      </c>
      <c r="H56" s="72">
        <f>(G56-F56)/F56</f>
        <v>-0.89473684210526316</v>
      </c>
      <c r="I56" s="53">
        <v>10</v>
      </c>
      <c r="J56" s="53">
        <v>0</v>
      </c>
      <c r="K56" s="72">
        <f t="shared" si="22"/>
        <v>-1</v>
      </c>
      <c r="L56" s="79"/>
      <c r="M56" s="75">
        <v>24</v>
      </c>
      <c r="N56" s="75">
        <v>23</v>
      </c>
      <c r="O56" s="75">
        <v>9</v>
      </c>
      <c r="P56" s="76">
        <f t="shared" si="19"/>
        <v>0.41666666666666669</v>
      </c>
      <c r="Q56" s="76">
        <f t="shared" si="20"/>
        <v>8.6956521739130432E-2</v>
      </c>
      <c r="R56" s="77">
        <f t="shared" si="21"/>
        <v>0</v>
      </c>
    </row>
    <row r="57" spans="1:18" ht="15.75" thickBot="1" x14ac:dyDescent="0.3">
      <c r="A57" s="115"/>
      <c r="B57" s="59" t="s">
        <v>16</v>
      </c>
      <c r="C57" s="60">
        <v>32</v>
      </c>
      <c r="D57" s="61">
        <v>32</v>
      </c>
      <c r="E57" s="62">
        <f t="shared" si="16"/>
        <v>0</v>
      </c>
      <c r="F57" s="60">
        <v>30</v>
      </c>
      <c r="G57" s="60">
        <v>8</v>
      </c>
      <c r="H57" s="62">
        <f t="shared" ref="H57:H65" si="23">(G57-F57)/F57</f>
        <v>-0.73333333333333328</v>
      </c>
      <c r="I57" s="60">
        <v>20</v>
      </c>
      <c r="J57" s="60">
        <v>3</v>
      </c>
      <c r="K57" s="62">
        <f t="shared" si="22"/>
        <v>-0.85</v>
      </c>
      <c r="L57" s="80"/>
      <c r="M57" s="65">
        <v>41</v>
      </c>
      <c r="N57" s="65">
        <v>39</v>
      </c>
      <c r="O57" s="65">
        <v>21</v>
      </c>
      <c r="P57" s="66">
        <f t="shared" si="19"/>
        <v>0.78048780487804881</v>
      </c>
      <c r="Q57" s="66">
        <f t="shared" si="20"/>
        <v>0.20512820512820512</v>
      </c>
      <c r="R57" s="67">
        <f t="shared" si="21"/>
        <v>0.14285714285714285</v>
      </c>
    </row>
    <row r="58" spans="1:18" ht="15.75" thickBot="1" x14ac:dyDescent="0.3">
      <c r="A58" s="115" t="s">
        <v>27</v>
      </c>
      <c r="B58" s="69" t="s">
        <v>15</v>
      </c>
      <c r="C58" s="70">
        <v>1</v>
      </c>
      <c r="D58" s="71">
        <v>2</v>
      </c>
      <c r="E58" s="72">
        <f t="shared" si="16"/>
        <v>1</v>
      </c>
      <c r="F58" s="70">
        <v>1</v>
      </c>
      <c r="G58" s="70">
        <v>1</v>
      </c>
      <c r="H58" s="72">
        <f t="shared" si="23"/>
        <v>0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1</v>
      </c>
      <c r="O58" s="75">
        <v>0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115"/>
      <c r="B59" s="59" t="s">
        <v>16</v>
      </c>
      <c r="C59" s="60">
        <v>6</v>
      </c>
      <c r="D59" s="61">
        <v>7</v>
      </c>
      <c r="E59" s="62">
        <f t="shared" si="16"/>
        <v>0.16666666666666666</v>
      </c>
      <c r="F59" s="60">
        <v>5</v>
      </c>
      <c r="G59" s="60">
        <v>1</v>
      </c>
      <c r="H59" s="62">
        <f t="shared" si="23"/>
        <v>-0.8</v>
      </c>
      <c r="I59" s="60">
        <v>1</v>
      </c>
      <c r="J59" s="60">
        <v>0</v>
      </c>
      <c r="K59" s="72">
        <f t="shared" si="22"/>
        <v>-1</v>
      </c>
      <c r="L59" s="80"/>
      <c r="M59" s="65">
        <v>7</v>
      </c>
      <c r="N59" s="65">
        <v>5</v>
      </c>
      <c r="O59" s="65">
        <v>3</v>
      </c>
      <c r="P59" s="66">
        <f t="shared" si="19"/>
        <v>1</v>
      </c>
      <c r="Q59" s="66">
        <f t="shared" si="20"/>
        <v>0.2</v>
      </c>
      <c r="R59" s="67">
        <f t="shared" si="21"/>
        <v>0</v>
      </c>
    </row>
    <row r="60" spans="1:18" ht="15.75" thickBot="1" x14ac:dyDescent="0.3">
      <c r="A60" s="115" t="s">
        <v>49</v>
      </c>
      <c r="B60" s="69" t="s">
        <v>15</v>
      </c>
      <c r="C60" s="70">
        <v>37</v>
      </c>
      <c r="D60" s="71">
        <v>35</v>
      </c>
      <c r="E60" s="72">
        <f>(D60-C60)/C60</f>
        <v>-5.4054054054054057E-2</v>
      </c>
      <c r="F60" s="70">
        <v>35</v>
      </c>
      <c r="G60" s="70">
        <v>32</v>
      </c>
      <c r="H60" s="73">
        <f t="shared" si="23"/>
        <v>-8.5714285714285715E-2</v>
      </c>
      <c r="I60" s="53">
        <v>21</v>
      </c>
      <c r="J60" s="53">
        <v>13</v>
      </c>
      <c r="K60" s="72">
        <f t="shared" si="22"/>
        <v>-0.38095238095238093</v>
      </c>
      <c r="L60" s="79"/>
      <c r="M60" s="75">
        <v>52</v>
      </c>
      <c r="N60" s="75">
        <v>48</v>
      </c>
      <c r="O60" s="75">
        <v>36</v>
      </c>
      <c r="P60" s="76">
        <f>D60/M60</f>
        <v>0.67307692307692313</v>
      </c>
      <c r="Q60" s="76">
        <f t="shared" si="20"/>
        <v>0.66666666666666663</v>
      </c>
      <c r="R60" s="77">
        <f t="shared" si="21"/>
        <v>0.3611111111111111</v>
      </c>
    </row>
    <row r="61" spans="1:18" ht="15.75" thickBot="1" x14ac:dyDescent="0.3">
      <c r="A61" s="115"/>
      <c r="B61" s="59" t="s">
        <v>16</v>
      </c>
      <c r="C61" s="60">
        <v>85</v>
      </c>
      <c r="D61" s="61">
        <v>85</v>
      </c>
      <c r="E61" s="62">
        <f>(D61-C61)/C61</f>
        <v>0</v>
      </c>
      <c r="F61" s="60">
        <v>81</v>
      </c>
      <c r="G61" s="60">
        <v>69</v>
      </c>
      <c r="H61" s="63">
        <f t="shared" si="23"/>
        <v>-0.14814814814814814</v>
      </c>
      <c r="I61" s="60">
        <v>47</v>
      </c>
      <c r="J61" s="60">
        <v>31</v>
      </c>
      <c r="K61" s="62">
        <f t="shared" si="22"/>
        <v>-0.34042553191489361</v>
      </c>
      <c r="L61" s="80"/>
      <c r="M61" s="65">
        <v>112</v>
      </c>
      <c r="N61" s="65">
        <v>107</v>
      </c>
      <c r="O61" s="65">
        <v>78</v>
      </c>
      <c r="P61" s="66">
        <f>D61/M61</f>
        <v>0.7589285714285714</v>
      </c>
      <c r="Q61" s="66">
        <f t="shared" si="20"/>
        <v>0.64485981308411211</v>
      </c>
      <c r="R61" s="67">
        <f t="shared" si="21"/>
        <v>0.39743589743589741</v>
      </c>
    </row>
    <row r="62" spans="1:18" ht="15.75" thickBot="1" x14ac:dyDescent="0.3">
      <c r="A62" s="115" t="s">
        <v>28</v>
      </c>
      <c r="B62" s="69" t="s">
        <v>15</v>
      </c>
      <c r="C62" s="70">
        <v>29</v>
      </c>
      <c r="D62" s="71">
        <v>47</v>
      </c>
      <c r="E62" s="72">
        <f t="shared" si="16"/>
        <v>0.62068965517241381</v>
      </c>
      <c r="F62" s="70">
        <v>24</v>
      </c>
      <c r="G62" s="70">
        <v>39</v>
      </c>
      <c r="H62" s="73">
        <f t="shared" si="23"/>
        <v>0.625</v>
      </c>
      <c r="I62" s="53">
        <v>10</v>
      </c>
      <c r="J62" s="53">
        <v>18</v>
      </c>
      <c r="K62" s="72">
        <f t="shared" si="22"/>
        <v>0.8</v>
      </c>
      <c r="L62" s="79"/>
      <c r="M62" s="75">
        <v>34</v>
      </c>
      <c r="N62" s="75">
        <v>28</v>
      </c>
      <c r="O62" s="75">
        <v>18</v>
      </c>
      <c r="P62" s="76">
        <f t="shared" si="19"/>
        <v>1.3823529411764706</v>
      </c>
      <c r="Q62" s="76">
        <f t="shared" si="20"/>
        <v>1.3928571428571428</v>
      </c>
      <c r="R62" s="77">
        <f t="shared" si="21"/>
        <v>1</v>
      </c>
    </row>
    <row r="63" spans="1:18" ht="15.75" thickBot="1" x14ac:dyDescent="0.3">
      <c r="A63" s="115"/>
      <c r="B63" s="59" t="s">
        <v>16</v>
      </c>
      <c r="C63" s="60">
        <v>46</v>
      </c>
      <c r="D63" s="61">
        <v>73</v>
      </c>
      <c r="E63" s="62">
        <f t="shared" si="16"/>
        <v>0.58695652173913049</v>
      </c>
      <c r="F63" s="60">
        <v>38</v>
      </c>
      <c r="G63" s="60">
        <v>62</v>
      </c>
      <c r="H63" s="63">
        <f t="shared" si="23"/>
        <v>0.63157894736842102</v>
      </c>
      <c r="I63" s="60">
        <v>20</v>
      </c>
      <c r="J63" s="60">
        <v>33</v>
      </c>
      <c r="K63" s="62">
        <f t="shared" si="22"/>
        <v>0.65</v>
      </c>
      <c r="L63" s="80"/>
      <c r="M63" s="65">
        <v>54</v>
      </c>
      <c r="N63" s="65">
        <v>46</v>
      </c>
      <c r="O63" s="65">
        <v>32</v>
      </c>
      <c r="P63" s="66">
        <f t="shared" si="19"/>
        <v>1.3518518518518519</v>
      </c>
      <c r="Q63" s="66">
        <f t="shared" si="20"/>
        <v>1.3478260869565217</v>
      </c>
      <c r="R63" s="67">
        <f t="shared" si="21"/>
        <v>1.03125</v>
      </c>
    </row>
    <row r="64" spans="1:18" ht="15.75" thickBot="1" x14ac:dyDescent="0.3">
      <c r="A64" s="115" t="s">
        <v>29</v>
      </c>
      <c r="B64" s="69" t="s">
        <v>15</v>
      </c>
      <c r="C64" s="70">
        <v>3</v>
      </c>
      <c r="D64" s="71">
        <v>3</v>
      </c>
      <c r="E64" s="72">
        <f t="shared" si="16"/>
        <v>0</v>
      </c>
      <c r="F64" s="70">
        <v>3</v>
      </c>
      <c r="G64" s="70">
        <v>3</v>
      </c>
      <c r="H64" s="73">
        <f t="shared" si="23"/>
        <v>0</v>
      </c>
      <c r="I64" s="53">
        <v>1</v>
      </c>
      <c r="J64" s="53">
        <v>2</v>
      </c>
      <c r="K64" s="72">
        <f t="shared" si="22"/>
        <v>1</v>
      </c>
      <c r="L64" s="79"/>
      <c r="M64" s="75">
        <v>3</v>
      </c>
      <c r="N64" s="75">
        <v>2</v>
      </c>
      <c r="O64" s="75">
        <v>1</v>
      </c>
      <c r="P64" s="76">
        <f t="shared" si="19"/>
        <v>1</v>
      </c>
      <c r="Q64" s="76">
        <f t="shared" si="20"/>
        <v>1.5</v>
      </c>
      <c r="R64" s="77">
        <f t="shared" si="21"/>
        <v>2</v>
      </c>
    </row>
    <row r="65" spans="1:18" ht="15.75" thickBot="1" x14ac:dyDescent="0.3">
      <c r="A65" s="121"/>
      <c r="B65" s="59" t="s">
        <v>16</v>
      </c>
      <c r="C65" s="60">
        <v>9</v>
      </c>
      <c r="D65" s="61">
        <v>11</v>
      </c>
      <c r="E65" s="62">
        <f t="shared" si="16"/>
        <v>0.22222222222222221</v>
      </c>
      <c r="F65" s="60">
        <v>5</v>
      </c>
      <c r="G65" s="60">
        <v>10</v>
      </c>
      <c r="H65" s="63">
        <f t="shared" si="23"/>
        <v>1</v>
      </c>
      <c r="I65" s="60">
        <v>3</v>
      </c>
      <c r="J65" s="60">
        <v>5</v>
      </c>
      <c r="K65" s="72">
        <f t="shared" si="22"/>
        <v>0.66666666666666663</v>
      </c>
      <c r="L65" s="80"/>
      <c r="M65" s="65">
        <v>11</v>
      </c>
      <c r="N65" s="65">
        <v>6</v>
      </c>
      <c r="O65" s="65">
        <v>5</v>
      </c>
      <c r="P65" s="66">
        <f t="shared" si="19"/>
        <v>1</v>
      </c>
      <c r="Q65" s="66">
        <f t="shared" si="20"/>
        <v>1.6666666666666667</v>
      </c>
      <c r="R65" s="67">
        <f t="shared" si="21"/>
        <v>1</v>
      </c>
    </row>
    <row r="66" spans="1:18" x14ac:dyDescent="0.25">
      <c r="A66" s="81" t="s">
        <v>30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25" right="0.25" top="0.75" bottom="0.75" header="0.3" footer="0.3"/>
  <pageSetup scale="76" fitToHeight="0" orientation="landscape" r:id="rId1"/>
  <headerFooter alignWithMargins="0">
    <oddFooter>&amp;LChantelle McGinness, 907-474-5371, cjmcginness@alaska.edu
UAF Planning, Analysis and Institutional Research&amp;R
www.uaf.edu/pair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topLeftCell="D1" zoomScaleNormal="100" workbookViewId="0">
      <selection activeCell="R7" sqref="R7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13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1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.75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5.75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5.75" x14ac:dyDescent="0.25">
      <c r="A4" s="103" t="s">
        <v>169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04" t="s">
        <v>2</v>
      </c>
      <c r="B6" s="105"/>
      <c r="C6" s="7" t="s">
        <v>170</v>
      </c>
      <c r="D6" s="8" t="s">
        <v>173</v>
      </c>
      <c r="E6" s="7" t="s">
        <v>34</v>
      </c>
      <c r="F6" s="7" t="s">
        <v>171</v>
      </c>
      <c r="G6" s="7" t="s">
        <v>174</v>
      </c>
      <c r="H6" s="7" t="s">
        <v>34</v>
      </c>
      <c r="I6" s="7" t="s">
        <v>172</v>
      </c>
      <c r="J6" s="7" t="s">
        <v>175</v>
      </c>
      <c r="K6" s="7" t="s">
        <v>34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99" t="s">
        <v>3</v>
      </c>
      <c r="B7" s="100"/>
      <c r="C7" s="12">
        <v>3665</v>
      </c>
      <c r="D7" s="12">
        <v>3552</v>
      </c>
      <c r="E7" s="13">
        <f t="shared" ref="E7:E15" si="0">(D7-C7)/C7</f>
        <v>-3.0832196452933152E-2</v>
      </c>
      <c r="F7" s="12">
        <v>2903</v>
      </c>
      <c r="G7" s="12">
        <v>2718</v>
      </c>
      <c r="H7" s="14">
        <f t="shared" ref="H7:H15" si="1">(G7-F7)/F7</f>
        <v>-6.3727178780571825E-2</v>
      </c>
      <c r="I7" s="12">
        <v>1808</v>
      </c>
      <c r="J7" s="12">
        <v>1745</v>
      </c>
      <c r="K7" s="13">
        <f t="shared" ref="K7:K15" si="2">(J7-I7)/I7</f>
        <v>-3.4845132743362831E-2</v>
      </c>
      <c r="L7" s="15"/>
      <c r="M7" s="16">
        <v>3762</v>
      </c>
      <c r="N7" s="16">
        <v>2926</v>
      </c>
      <c r="O7" s="16">
        <v>1798</v>
      </c>
      <c r="P7" s="17">
        <f>D7/M7</f>
        <v>0.94417862838915467</v>
      </c>
      <c r="Q7" s="17">
        <f t="shared" ref="Q7:Q15" si="3">G7/N7</f>
        <v>0.9289131920710868</v>
      </c>
      <c r="R7" s="18">
        <f>J7/O7</f>
        <v>0.97052280311457173</v>
      </c>
    </row>
    <row r="8" spans="1:18" x14ac:dyDescent="0.25">
      <c r="A8" s="106" t="s">
        <v>4</v>
      </c>
      <c r="B8" s="107"/>
      <c r="C8" s="19">
        <v>429</v>
      </c>
      <c r="D8" s="19">
        <v>466</v>
      </c>
      <c r="E8" s="13">
        <f t="shared" si="0"/>
        <v>8.6247086247086241E-2</v>
      </c>
      <c r="F8" s="19">
        <v>295</v>
      </c>
      <c r="G8" s="19">
        <v>301</v>
      </c>
      <c r="H8" s="14">
        <f t="shared" si="1"/>
        <v>2.0338983050847456E-2</v>
      </c>
      <c r="I8" s="19">
        <v>202</v>
      </c>
      <c r="J8" s="19">
        <v>211</v>
      </c>
      <c r="K8" s="13">
        <f t="shared" si="2"/>
        <v>4.4554455445544552E-2</v>
      </c>
      <c r="L8" s="15"/>
      <c r="M8" s="16">
        <v>436</v>
      </c>
      <c r="N8" s="16">
        <v>282</v>
      </c>
      <c r="O8" s="16">
        <v>186</v>
      </c>
      <c r="P8" s="17">
        <f t="shared" ref="P8:P15" si="4">D8/M8</f>
        <v>1.0688073394495412</v>
      </c>
      <c r="Q8" s="17">
        <f t="shared" si="3"/>
        <v>1.0673758865248226</v>
      </c>
      <c r="R8" s="18">
        <f t="shared" ref="R8:R15" si="5">J8/O8</f>
        <v>1.1344086021505377</v>
      </c>
    </row>
    <row r="9" spans="1:18" x14ac:dyDescent="0.25">
      <c r="A9" s="106" t="s">
        <v>48</v>
      </c>
      <c r="B9" s="107"/>
      <c r="C9" s="19">
        <v>347</v>
      </c>
      <c r="D9" s="19">
        <v>398</v>
      </c>
      <c r="E9" s="13">
        <f t="shared" si="0"/>
        <v>0.14697406340057637</v>
      </c>
      <c r="F9" s="19">
        <v>228</v>
      </c>
      <c r="G9" s="19">
        <v>257</v>
      </c>
      <c r="H9" s="14">
        <f t="shared" si="1"/>
        <v>0.12719298245614036</v>
      </c>
      <c r="I9" s="19">
        <v>165</v>
      </c>
      <c r="J9" s="19">
        <v>186</v>
      </c>
      <c r="K9" s="13">
        <f t="shared" si="2"/>
        <v>0.12727272727272726</v>
      </c>
      <c r="L9" s="15"/>
      <c r="M9" s="16">
        <v>350</v>
      </c>
      <c r="N9" s="16">
        <v>214</v>
      </c>
      <c r="O9" s="16">
        <v>149</v>
      </c>
      <c r="P9" s="17">
        <f t="shared" si="4"/>
        <v>1.1371428571428572</v>
      </c>
      <c r="Q9" s="17">
        <f t="shared" si="3"/>
        <v>1.2009345794392523</v>
      </c>
      <c r="R9" s="18">
        <f t="shared" si="5"/>
        <v>1.2483221476510067</v>
      </c>
    </row>
    <row r="10" spans="1:18" x14ac:dyDescent="0.25">
      <c r="A10" s="106" t="s">
        <v>5</v>
      </c>
      <c r="B10" s="107"/>
      <c r="C10" s="19">
        <v>2096</v>
      </c>
      <c r="D10" s="19">
        <v>2114</v>
      </c>
      <c r="E10" s="13">
        <f t="shared" si="0"/>
        <v>8.5877862595419852E-3</v>
      </c>
      <c r="F10" s="19">
        <v>1576</v>
      </c>
      <c r="G10" s="19">
        <v>1554</v>
      </c>
      <c r="H10" s="14">
        <f t="shared" si="1"/>
        <v>-1.3959390862944163E-2</v>
      </c>
      <c r="I10" s="19">
        <v>952</v>
      </c>
      <c r="J10" s="19">
        <v>947</v>
      </c>
      <c r="K10" s="13">
        <f t="shared" si="2"/>
        <v>-5.2521008403361349E-3</v>
      </c>
      <c r="L10" s="15"/>
      <c r="M10" s="16">
        <v>2120</v>
      </c>
      <c r="N10" s="16">
        <v>1535</v>
      </c>
      <c r="O10" s="16">
        <v>893</v>
      </c>
      <c r="P10" s="17">
        <f t="shared" si="4"/>
        <v>0.99716981132075466</v>
      </c>
      <c r="Q10" s="17">
        <f t="shared" si="3"/>
        <v>1.0123778501628664</v>
      </c>
      <c r="R10" s="18">
        <f t="shared" si="5"/>
        <v>1.0604703247480403</v>
      </c>
    </row>
    <row r="11" spans="1:18" x14ac:dyDescent="0.25">
      <c r="A11" s="106" t="s">
        <v>6</v>
      </c>
      <c r="B11" s="107"/>
      <c r="C11" s="12">
        <v>517</v>
      </c>
      <c r="D11" s="19">
        <v>531</v>
      </c>
      <c r="E11" s="13">
        <f t="shared" si="0"/>
        <v>2.7079303675048357E-2</v>
      </c>
      <c r="F11" s="19">
        <v>478</v>
      </c>
      <c r="G11" s="12">
        <v>473</v>
      </c>
      <c r="H11" s="14">
        <f t="shared" si="1"/>
        <v>-1.0460251046025104E-2</v>
      </c>
      <c r="I11" s="19">
        <v>134</v>
      </c>
      <c r="J11" s="12">
        <v>334</v>
      </c>
      <c r="K11" s="13">
        <f>(J11-I11)/I11</f>
        <v>1.4925373134328359</v>
      </c>
      <c r="L11" s="15"/>
      <c r="M11" s="16">
        <v>568</v>
      </c>
      <c r="N11" s="16">
        <v>521</v>
      </c>
      <c r="O11" s="16">
        <v>385</v>
      </c>
      <c r="P11" s="17">
        <f t="shared" si="4"/>
        <v>0.9348591549295775</v>
      </c>
      <c r="Q11" s="17">
        <f t="shared" si="3"/>
        <v>0.90786948176583493</v>
      </c>
      <c r="R11" s="18">
        <f t="shared" si="5"/>
        <v>0.86753246753246749</v>
      </c>
    </row>
    <row r="12" spans="1:18" x14ac:dyDescent="0.25">
      <c r="A12" s="106" t="s">
        <v>7</v>
      </c>
      <c r="B12" s="107"/>
      <c r="C12" s="12">
        <v>980</v>
      </c>
      <c r="D12" s="19">
        <v>857</v>
      </c>
      <c r="E12" s="13">
        <f t="shared" si="0"/>
        <v>-0.12551020408163266</v>
      </c>
      <c r="F12" s="19">
        <v>791</v>
      </c>
      <c r="G12" s="12">
        <v>648</v>
      </c>
      <c r="H12" s="14">
        <f t="shared" si="1"/>
        <v>-0.18078381795195955</v>
      </c>
      <c r="I12" s="19">
        <v>330</v>
      </c>
      <c r="J12" s="12">
        <v>426</v>
      </c>
      <c r="K12" s="13">
        <f t="shared" si="2"/>
        <v>0.29090909090909089</v>
      </c>
      <c r="L12" s="15"/>
      <c r="M12" s="16">
        <v>1013</v>
      </c>
      <c r="N12" s="16">
        <v>812</v>
      </c>
      <c r="O12" s="16">
        <v>468</v>
      </c>
      <c r="P12" s="17">
        <f t="shared" si="4"/>
        <v>0.84600197433366242</v>
      </c>
      <c r="Q12" s="17">
        <f t="shared" si="3"/>
        <v>0.79802955665024633</v>
      </c>
      <c r="R12" s="18">
        <f t="shared" si="5"/>
        <v>0.91025641025641024</v>
      </c>
    </row>
    <row r="13" spans="1:18" x14ac:dyDescent="0.25">
      <c r="A13" s="106" t="s">
        <v>8</v>
      </c>
      <c r="B13" s="107"/>
      <c r="C13" s="20">
        <v>72</v>
      </c>
      <c r="D13" s="19">
        <v>50</v>
      </c>
      <c r="E13" s="13">
        <f t="shared" si="0"/>
        <v>-0.30555555555555558</v>
      </c>
      <c r="F13" s="19">
        <v>58</v>
      </c>
      <c r="G13" s="20">
        <v>43</v>
      </c>
      <c r="H13" s="14">
        <f t="shared" si="1"/>
        <v>-0.25862068965517243</v>
      </c>
      <c r="I13" s="19">
        <v>7</v>
      </c>
      <c r="J13" s="20">
        <v>38</v>
      </c>
      <c r="K13" s="13">
        <f t="shared" si="2"/>
        <v>4.4285714285714288</v>
      </c>
      <c r="L13" s="15"/>
      <c r="M13" s="16">
        <v>61</v>
      </c>
      <c r="N13" s="16">
        <v>58</v>
      </c>
      <c r="O13" s="16">
        <v>52</v>
      </c>
      <c r="P13" s="17">
        <f t="shared" si="4"/>
        <v>0.81967213114754101</v>
      </c>
      <c r="Q13" s="17">
        <f t="shared" si="3"/>
        <v>0.74137931034482762</v>
      </c>
      <c r="R13" s="18">
        <f t="shared" si="5"/>
        <v>0.73076923076923073</v>
      </c>
    </row>
    <row r="14" spans="1:18" x14ac:dyDescent="0.25">
      <c r="A14" s="108" t="s">
        <v>9</v>
      </c>
      <c r="B14" s="109"/>
      <c r="C14" s="19">
        <v>808</v>
      </c>
      <c r="D14" s="19">
        <v>747</v>
      </c>
      <c r="E14" s="13">
        <f t="shared" si="0"/>
        <v>-7.5495049504950493E-2</v>
      </c>
      <c r="F14" s="19">
        <v>302</v>
      </c>
      <c r="G14" s="19">
        <v>288</v>
      </c>
      <c r="H14" s="14">
        <f t="shared" si="1"/>
        <v>-4.6357615894039736E-2</v>
      </c>
      <c r="I14" s="19">
        <v>231</v>
      </c>
      <c r="J14" s="19">
        <v>231</v>
      </c>
      <c r="K14" s="13">
        <f t="shared" si="2"/>
        <v>0</v>
      </c>
      <c r="L14" s="15"/>
      <c r="M14" s="16">
        <v>811</v>
      </c>
      <c r="N14" s="16">
        <v>307</v>
      </c>
      <c r="O14" s="16">
        <v>249</v>
      </c>
      <c r="P14" s="17">
        <f t="shared" si="4"/>
        <v>0.92108508014796553</v>
      </c>
      <c r="Q14" s="17">
        <f t="shared" si="3"/>
        <v>0.93811074918566772</v>
      </c>
      <c r="R14" s="18">
        <f t="shared" si="5"/>
        <v>0.92771084337349397</v>
      </c>
    </row>
    <row r="15" spans="1:18" x14ac:dyDescent="0.25">
      <c r="A15" s="110" t="s">
        <v>10</v>
      </c>
      <c r="B15" s="111"/>
      <c r="C15" s="21">
        <f>C7+C14</f>
        <v>4473</v>
      </c>
      <c r="D15" s="22">
        <f>D7+D14</f>
        <v>4299</v>
      </c>
      <c r="E15" s="23">
        <f t="shared" si="0"/>
        <v>-3.8900067069081154E-2</v>
      </c>
      <c r="F15" s="21">
        <f t="shared" ref="F15:G15" si="6">F7+F14</f>
        <v>3205</v>
      </c>
      <c r="G15" s="21">
        <f t="shared" si="6"/>
        <v>3006</v>
      </c>
      <c r="H15" s="24">
        <f t="shared" si="1"/>
        <v>-6.2090483619344772E-2</v>
      </c>
      <c r="I15" s="21">
        <f t="shared" ref="I15:J15" si="7">I7+I14</f>
        <v>2039</v>
      </c>
      <c r="J15" s="21">
        <f t="shared" si="7"/>
        <v>1976</v>
      </c>
      <c r="K15" s="23">
        <f t="shared" si="2"/>
        <v>-3.089749877390878E-2</v>
      </c>
      <c r="L15" s="25"/>
      <c r="M15" s="26">
        <f>M7+M14</f>
        <v>4573</v>
      </c>
      <c r="N15" s="26">
        <f>N7+N14</f>
        <v>3233</v>
      </c>
      <c r="O15" s="26">
        <f>O7+O14</f>
        <v>2047</v>
      </c>
      <c r="P15" s="27">
        <f t="shared" si="4"/>
        <v>0.94008309643560029</v>
      </c>
      <c r="Q15" s="27">
        <f t="shared" si="3"/>
        <v>0.9297865759356635</v>
      </c>
      <c r="R15" s="28">
        <f t="shared" si="5"/>
        <v>0.96531509526135806</v>
      </c>
    </row>
    <row r="16" spans="1:18" x14ac:dyDescent="0.25">
      <c r="A16" s="112" t="s">
        <v>11</v>
      </c>
      <c r="B16" s="113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99" t="s">
        <v>3</v>
      </c>
      <c r="B17" s="100"/>
      <c r="C17" s="12">
        <v>2334</v>
      </c>
      <c r="D17" s="12">
        <v>2352</v>
      </c>
      <c r="E17" s="13">
        <f t="shared" ref="E17:E25" si="8">(D17-C17)/C17</f>
        <v>7.7120822622107968E-3</v>
      </c>
      <c r="F17" s="12">
        <v>1692</v>
      </c>
      <c r="G17" s="12">
        <v>1691</v>
      </c>
      <c r="H17" s="14">
        <f t="shared" ref="H17:H25" si="9">(G17-F17)/F17</f>
        <v>-5.9101654846335696E-4</v>
      </c>
      <c r="I17" s="12">
        <v>1077</v>
      </c>
      <c r="J17" s="12">
        <v>1137</v>
      </c>
      <c r="K17" s="14">
        <f t="shared" ref="K17:K25" si="10">(J17-I17)/I17</f>
        <v>5.5710306406685235E-2</v>
      </c>
      <c r="L17" s="15"/>
      <c r="M17" s="12">
        <v>2357</v>
      </c>
      <c r="N17" s="12">
        <v>1665</v>
      </c>
      <c r="O17" s="12">
        <v>1051</v>
      </c>
      <c r="P17" s="17">
        <f t="shared" ref="P17" si="11">D17/M17</f>
        <v>0.9978786593126856</v>
      </c>
      <c r="Q17" s="17">
        <f t="shared" ref="Q17:Q25" si="12">G17/N17</f>
        <v>1.0156156156156155</v>
      </c>
      <c r="R17" s="18">
        <f t="shared" ref="R17:R25" si="13">J17/O17</f>
        <v>1.081826831588963</v>
      </c>
    </row>
    <row r="18" spans="1:18" x14ac:dyDescent="0.25">
      <c r="A18" s="106" t="s">
        <v>4</v>
      </c>
      <c r="B18" s="107"/>
      <c r="C18" s="19">
        <v>366</v>
      </c>
      <c r="D18" s="19">
        <v>406</v>
      </c>
      <c r="E18" s="13">
        <f t="shared" si="8"/>
        <v>0.10928961748633879</v>
      </c>
      <c r="F18" s="19">
        <v>243</v>
      </c>
      <c r="G18" s="19">
        <v>252</v>
      </c>
      <c r="H18" s="14">
        <f t="shared" si="9"/>
        <v>3.7037037037037035E-2</v>
      </c>
      <c r="I18" s="19">
        <v>163</v>
      </c>
      <c r="J18" s="19">
        <v>180</v>
      </c>
      <c r="K18" s="14">
        <f t="shared" si="10"/>
        <v>0.10429447852760736</v>
      </c>
      <c r="L18" s="15"/>
      <c r="M18" s="19">
        <v>366</v>
      </c>
      <c r="N18" s="19">
        <v>228</v>
      </c>
      <c r="O18" s="19">
        <v>147</v>
      </c>
      <c r="P18" s="17">
        <f>D18/M18</f>
        <v>1.1092896174863387</v>
      </c>
      <c r="Q18" s="17">
        <f t="shared" si="12"/>
        <v>1.1052631578947369</v>
      </c>
      <c r="R18" s="18">
        <f t="shared" si="13"/>
        <v>1.2244897959183674</v>
      </c>
    </row>
    <row r="19" spans="1:18" x14ac:dyDescent="0.25">
      <c r="A19" s="106" t="s">
        <v>48</v>
      </c>
      <c r="B19" s="107"/>
      <c r="C19" s="19">
        <v>304</v>
      </c>
      <c r="D19" s="19">
        <v>349</v>
      </c>
      <c r="E19" s="13">
        <f t="shared" si="8"/>
        <v>0.14802631578947367</v>
      </c>
      <c r="F19" s="19">
        <v>194</v>
      </c>
      <c r="G19" s="19">
        <v>219</v>
      </c>
      <c r="H19" s="14">
        <f t="shared" si="9"/>
        <v>0.12886597938144329</v>
      </c>
      <c r="I19" s="19">
        <v>140</v>
      </c>
      <c r="J19" s="19">
        <v>161</v>
      </c>
      <c r="K19" s="14">
        <f t="shared" si="10"/>
        <v>0.15</v>
      </c>
      <c r="L19" s="15"/>
      <c r="M19" s="19">
        <v>304</v>
      </c>
      <c r="N19" s="19">
        <v>180</v>
      </c>
      <c r="O19" s="19">
        <v>126</v>
      </c>
      <c r="P19" s="17">
        <f t="shared" ref="P19:P25" si="14">D19/M19</f>
        <v>1.1480263157894737</v>
      </c>
      <c r="Q19" s="17">
        <f t="shared" si="12"/>
        <v>1.2166666666666666</v>
      </c>
      <c r="R19" s="18">
        <f t="shared" si="13"/>
        <v>1.2777777777777777</v>
      </c>
    </row>
    <row r="20" spans="1:18" x14ac:dyDescent="0.25">
      <c r="A20" s="106" t="s">
        <v>5</v>
      </c>
      <c r="B20" s="107"/>
      <c r="C20" s="19">
        <v>1516</v>
      </c>
      <c r="D20" s="19">
        <v>1509</v>
      </c>
      <c r="E20" s="13">
        <f t="shared" si="8"/>
        <v>-4.6174142480211082E-3</v>
      </c>
      <c r="F20" s="19">
        <v>1050</v>
      </c>
      <c r="G20" s="19">
        <v>1026</v>
      </c>
      <c r="H20" s="14">
        <f t="shared" si="9"/>
        <v>-2.2857142857142857E-2</v>
      </c>
      <c r="I20" s="19">
        <v>656</v>
      </c>
      <c r="J20" s="19">
        <v>648</v>
      </c>
      <c r="K20" s="14">
        <f t="shared" si="10"/>
        <v>-1.2195121951219513E-2</v>
      </c>
      <c r="L20" s="15"/>
      <c r="M20" s="19">
        <v>1518</v>
      </c>
      <c r="N20" s="19">
        <v>1004</v>
      </c>
      <c r="O20" s="19">
        <v>605</v>
      </c>
      <c r="P20" s="17">
        <f t="shared" si="14"/>
        <v>0.99407114624505932</v>
      </c>
      <c r="Q20" s="17">
        <f t="shared" si="12"/>
        <v>1.0219123505976095</v>
      </c>
      <c r="R20" s="18">
        <f t="shared" si="13"/>
        <v>1.0710743801652893</v>
      </c>
    </row>
    <row r="21" spans="1:18" x14ac:dyDescent="0.25">
      <c r="A21" s="106" t="s">
        <v>6</v>
      </c>
      <c r="B21" s="107"/>
      <c r="C21" s="19">
        <v>191</v>
      </c>
      <c r="D21" s="12">
        <v>236</v>
      </c>
      <c r="E21" s="13">
        <f>(D21-C21)/C21</f>
        <v>0.2356020942408377</v>
      </c>
      <c r="F21" s="19">
        <v>172</v>
      </c>
      <c r="G21" s="12">
        <v>218</v>
      </c>
      <c r="H21" s="14">
        <f t="shared" si="9"/>
        <v>0.26744186046511625</v>
      </c>
      <c r="I21" s="19">
        <v>127</v>
      </c>
      <c r="J21" s="12">
        <v>160</v>
      </c>
      <c r="K21" s="14">
        <f t="shared" si="10"/>
        <v>0.25984251968503935</v>
      </c>
      <c r="L21" s="15"/>
      <c r="M21" s="12">
        <v>204</v>
      </c>
      <c r="N21" s="12">
        <v>182</v>
      </c>
      <c r="O21" s="12">
        <v>139</v>
      </c>
      <c r="P21" s="17">
        <f>D21/M21</f>
        <v>1.1568627450980393</v>
      </c>
      <c r="Q21" s="17">
        <f t="shared" si="12"/>
        <v>1.1978021978021978</v>
      </c>
      <c r="R21" s="18">
        <f t="shared" si="13"/>
        <v>1.1510791366906474</v>
      </c>
    </row>
    <row r="22" spans="1:18" x14ac:dyDescent="0.25">
      <c r="A22" s="106" t="s">
        <v>7</v>
      </c>
      <c r="B22" s="107"/>
      <c r="C22" s="19">
        <v>565</v>
      </c>
      <c r="D22" s="12">
        <v>560</v>
      </c>
      <c r="E22" s="13">
        <f>(D22-C22)/C22</f>
        <v>-8.8495575221238937E-3</v>
      </c>
      <c r="F22" s="19">
        <v>415</v>
      </c>
      <c r="G22" s="12">
        <v>404</v>
      </c>
      <c r="H22" s="14">
        <f t="shared" si="9"/>
        <v>-2.6506024096385541E-2</v>
      </c>
      <c r="I22" s="19">
        <v>245</v>
      </c>
      <c r="J22" s="12">
        <v>291</v>
      </c>
      <c r="K22" s="14">
        <f t="shared" si="10"/>
        <v>0.18775510204081633</v>
      </c>
      <c r="L22" s="15"/>
      <c r="M22" s="12">
        <v>577</v>
      </c>
      <c r="N22" s="12">
        <v>424</v>
      </c>
      <c r="O22" s="12">
        <v>257</v>
      </c>
      <c r="P22" s="17">
        <f>D22/M22</f>
        <v>0.97053726169844023</v>
      </c>
      <c r="Q22" s="17">
        <f t="shared" si="12"/>
        <v>0.95283018867924529</v>
      </c>
      <c r="R22" s="18">
        <f t="shared" si="13"/>
        <v>1.132295719844358</v>
      </c>
    </row>
    <row r="23" spans="1:18" x14ac:dyDescent="0.25">
      <c r="A23" s="106" t="s">
        <v>8</v>
      </c>
      <c r="B23" s="107"/>
      <c r="C23" s="19">
        <v>62</v>
      </c>
      <c r="D23" s="20">
        <v>47</v>
      </c>
      <c r="E23" s="13">
        <f>(D23-C23)/C23</f>
        <v>-0.24193548387096775</v>
      </c>
      <c r="F23" s="19">
        <v>55</v>
      </c>
      <c r="G23" s="20">
        <v>43</v>
      </c>
      <c r="H23" s="14">
        <f t="shared" si="9"/>
        <v>-0.21818181818181817</v>
      </c>
      <c r="I23" s="19">
        <v>49</v>
      </c>
      <c r="J23" s="20">
        <v>38</v>
      </c>
      <c r="K23" s="14">
        <f t="shared" si="10"/>
        <v>-0.22448979591836735</v>
      </c>
      <c r="L23" s="15"/>
      <c r="M23" s="20">
        <v>58</v>
      </c>
      <c r="N23" s="20">
        <v>55</v>
      </c>
      <c r="O23" s="20">
        <v>50</v>
      </c>
      <c r="P23" s="17">
        <f>D23/M23</f>
        <v>0.81034482758620685</v>
      </c>
      <c r="Q23" s="17">
        <f t="shared" si="12"/>
        <v>0.78181818181818186</v>
      </c>
      <c r="R23" s="18">
        <f t="shared" si="13"/>
        <v>0.76</v>
      </c>
    </row>
    <row r="24" spans="1:18" x14ac:dyDescent="0.25">
      <c r="A24" s="108" t="s">
        <v>9</v>
      </c>
      <c r="B24" s="109"/>
      <c r="C24" s="19">
        <v>801</v>
      </c>
      <c r="D24" s="19">
        <v>736</v>
      </c>
      <c r="E24" s="13">
        <f t="shared" si="8"/>
        <v>-8.1148564294631714E-2</v>
      </c>
      <c r="F24" s="19">
        <v>297</v>
      </c>
      <c r="G24" s="19">
        <v>281</v>
      </c>
      <c r="H24" s="14">
        <f t="shared" si="9"/>
        <v>-5.387205387205387E-2</v>
      </c>
      <c r="I24" s="19">
        <v>228</v>
      </c>
      <c r="J24" s="19">
        <v>224</v>
      </c>
      <c r="K24" s="14">
        <f t="shared" si="10"/>
        <v>-1.7543859649122806E-2</v>
      </c>
      <c r="L24" s="15"/>
      <c r="M24" s="19">
        <v>804</v>
      </c>
      <c r="N24" s="19">
        <v>303</v>
      </c>
      <c r="O24" s="19">
        <v>246</v>
      </c>
      <c r="P24" s="17">
        <f t="shared" si="14"/>
        <v>0.91542288557213936</v>
      </c>
      <c r="Q24" s="17">
        <f t="shared" si="12"/>
        <v>0.9273927392739274</v>
      </c>
      <c r="R24" s="18">
        <f t="shared" si="13"/>
        <v>0.91056910569105687</v>
      </c>
    </row>
    <row r="25" spans="1:18" x14ac:dyDescent="0.25">
      <c r="A25" s="110" t="s">
        <v>12</v>
      </c>
      <c r="B25" s="111"/>
      <c r="C25" s="36">
        <f>C17+C24</f>
        <v>3135</v>
      </c>
      <c r="D25" s="37">
        <f>D17+D24</f>
        <v>3088</v>
      </c>
      <c r="E25" s="23">
        <f t="shared" si="8"/>
        <v>-1.4992025518341308E-2</v>
      </c>
      <c r="F25" s="36">
        <f>F17+F24</f>
        <v>1989</v>
      </c>
      <c r="G25" s="36">
        <f>G17+G24</f>
        <v>1972</v>
      </c>
      <c r="H25" s="24">
        <f t="shared" si="9"/>
        <v>-8.5470085470085479E-3</v>
      </c>
      <c r="I25" s="36">
        <f t="shared" ref="I25:J25" si="15">I17+I24</f>
        <v>1305</v>
      </c>
      <c r="J25" s="36">
        <f t="shared" si="15"/>
        <v>1361</v>
      </c>
      <c r="K25" s="23">
        <f t="shared" si="10"/>
        <v>4.2911877394636012E-2</v>
      </c>
      <c r="L25" s="25"/>
      <c r="M25" s="38">
        <f>M17+M24</f>
        <v>3161</v>
      </c>
      <c r="N25" s="38">
        <f>N17+N24</f>
        <v>1968</v>
      </c>
      <c r="O25" s="38">
        <f>O17+O24</f>
        <v>1297</v>
      </c>
      <c r="P25" s="27">
        <f t="shared" si="14"/>
        <v>0.97690604239164824</v>
      </c>
      <c r="Q25" s="27">
        <f t="shared" si="12"/>
        <v>1.0020325203252032</v>
      </c>
      <c r="R25" s="28">
        <f t="shared" si="13"/>
        <v>1.0493446414803393</v>
      </c>
    </row>
    <row r="26" spans="1:18" ht="15" customHeight="1" x14ac:dyDescent="0.25">
      <c r="A26" s="116" t="s">
        <v>13</v>
      </c>
      <c r="B26" s="117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18" t="s">
        <v>14</v>
      </c>
      <c r="B27" s="47" t="s">
        <v>15</v>
      </c>
      <c r="C27" s="19">
        <v>435</v>
      </c>
      <c r="D27" s="48">
        <v>413</v>
      </c>
      <c r="E27" s="13">
        <f t="shared" ref="E27:E65" si="16">(D27-C27)/C27</f>
        <v>-5.057471264367816E-2</v>
      </c>
      <c r="F27" s="19">
        <v>307</v>
      </c>
      <c r="G27" s="19">
        <v>281</v>
      </c>
      <c r="H27" s="14">
        <f t="shared" ref="H27:H52" si="17">(G27-F27)/F27</f>
        <v>-8.4690553745928335E-2</v>
      </c>
      <c r="I27" s="19">
        <v>192</v>
      </c>
      <c r="J27" s="19">
        <v>190</v>
      </c>
      <c r="K27" s="13">
        <f t="shared" ref="K27:K28" si="18">(J27-I27)/I27</f>
        <v>-1.0416666666666666E-2</v>
      </c>
      <c r="L27" s="49"/>
      <c r="M27" s="50">
        <v>435</v>
      </c>
      <c r="N27" s="50">
        <v>288</v>
      </c>
      <c r="O27" s="51">
        <v>173</v>
      </c>
      <c r="P27" s="17">
        <f t="shared" ref="P27:P65" si="19">D27/M27</f>
        <v>0.94942528735632181</v>
      </c>
      <c r="Q27" s="17">
        <f t="shared" ref="Q27:Q65" si="20">G27/N27</f>
        <v>0.97569444444444442</v>
      </c>
      <c r="R27" s="18">
        <f t="shared" ref="R27:R65" si="21">J27/O27</f>
        <v>1.0982658959537572</v>
      </c>
    </row>
    <row r="28" spans="1:18" x14ac:dyDescent="0.25">
      <c r="A28" s="119"/>
      <c r="B28" s="52" t="s">
        <v>16</v>
      </c>
      <c r="C28" s="53">
        <v>600</v>
      </c>
      <c r="D28" s="54">
        <v>568</v>
      </c>
      <c r="E28" s="55">
        <f t="shared" si="16"/>
        <v>-5.3333333333333337E-2</v>
      </c>
      <c r="F28" s="53">
        <v>429</v>
      </c>
      <c r="G28" s="53">
        <v>402</v>
      </c>
      <c r="H28" s="56">
        <f t="shared" si="17"/>
        <v>-6.2937062937062943E-2</v>
      </c>
      <c r="I28" s="53">
        <v>252</v>
      </c>
      <c r="J28" s="53">
        <v>270</v>
      </c>
      <c r="K28" s="13">
        <f t="shared" si="18"/>
        <v>7.1428571428571425E-2</v>
      </c>
      <c r="L28" s="57"/>
      <c r="M28" s="58">
        <v>605</v>
      </c>
      <c r="N28" s="58">
        <v>413</v>
      </c>
      <c r="O28" s="58">
        <v>235</v>
      </c>
      <c r="P28" s="17">
        <f t="shared" si="19"/>
        <v>0.93884297520661153</v>
      </c>
      <c r="Q28" s="17">
        <f t="shared" si="20"/>
        <v>0.9733656174334141</v>
      </c>
      <c r="R28" s="18">
        <f t="shared" si="21"/>
        <v>1.1489361702127661</v>
      </c>
    </row>
    <row r="29" spans="1:18" s="68" customFormat="1" ht="15.75" thickBot="1" x14ac:dyDescent="0.3">
      <c r="A29" s="120"/>
      <c r="B29" s="59" t="s">
        <v>17</v>
      </c>
      <c r="C29" s="60">
        <v>122</v>
      </c>
      <c r="D29" s="61">
        <v>118</v>
      </c>
      <c r="E29" s="62">
        <f t="shared" si="16"/>
        <v>-3.2786885245901641E-2</v>
      </c>
      <c r="F29" s="60">
        <v>44</v>
      </c>
      <c r="G29" s="60">
        <v>38</v>
      </c>
      <c r="H29" s="63">
        <f t="shared" si="17"/>
        <v>-0.13636363636363635</v>
      </c>
      <c r="I29" s="60">
        <v>30</v>
      </c>
      <c r="J29" s="60">
        <v>23</v>
      </c>
      <c r="K29" s="62">
        <f>(J29-I29)/I29</f>
        <v>-0.23333333333333334</v>
      </c>
      <c r="L29" s="64"/>
      <c r="M29" s="65">
        <v>122</v>
      </c>
      <c r="N29" s="65">
        <v>44</v>
      </c>
      <c r="O29" s="65">
        <v>31</v>
      </c>
      <c r="P29" s="66">
        <f t="shared" si="19"/>
        <v>0.96721311475409832</v>
      </c>
      <c r="Q29" s="66">
        <f t="shared" si="20"/>
        <v>0.86363636363636365</v>
      </c>
      <c r="R29" s="67">
        <f t="shared" si="21"/>
        <v>0.74193548387096775</v>
      </c>
    </row>
    <row r="30" spans="1:18" ht="15.75" thickBot="1" x14ac:dyDescent="0.3">
      <c r="A30" s="114" t="s">
        <v>18</v>
      </c>
      <c r="B30" s="69" t="s">
        <v>15</v>
      </c>
      <c r="C30" s="70">
        <v>293</v>
      </c>
      <c r="D30" s="71">
        <v>260</v>
      </c>
      <c r="E30" s="72">
        <f t="shared" si="16"/>
        <v>-0.11262798634812286</v>
      </c>
      <c r="F30" s="70">
        <v>187</v>
      </c>
      <c r="G30" s="70">
        <v>163</v>
      </c>
      <c r="H30" s="73">
        <f t="shared" si="17"/>
        <v>-0.12834224598930483</v>
      </c>
      <c r="I30" s="53">
        <v>103</v>
      </c>
      <c r="J30" s="53">
        <v>100</v>
      </c>
      <c r="K30" s="72">
        <f t="shared" ref="K30:K65" si="22">(J30-I30)/I30</f>
        <v>-2.9126213592233011E-2</v>
      </c>
      <c r="L30" s="74"/>
      <c r="M30" s="75">
        <v>299</v>
      </c>
      <c r="N30" s="75">
        <v>185</v>
      </c>
      <c r="O30" s="75">
        <v>95</v>
      </c>
      <c r="P30" s="76">
        <f t="shared" si="19"/>
        <v>0.86956521739130432</v>
      </c>
      <c r="Q30" s="76">
        <f t="shared" si="20"/>
        <v>0.88108108108108107</v>
      </c>
      <c r="R30" s="77">
        <f t="shared" si="21"/>
        <v>1.0526315789473684</v>
      </c>
    </row>
    <row r="31" spans="1:18" ht="15.75" thickBot="1" x14ac:dyDescent="0.3">
      <c r="A31" s="114"/>
      <c r="B31" s="52" t="s">
        <v>16</v>
      </c>
      <c r="C31" s="48">
        <v>471</v>
      </c>
      <c r="D31" s="48">
        <v>457</v>
      </c>
      <c r="E31" s="13">
        <f t="shared" si="16"/>
        <v>-2.9723991507430998E-2</v>
      </c>
      <c r="F31" s="19">
        <v>324</v>
      </c>
      <c r="G31" s="19">
        <v>315</v>
      </c>
      <c r="H31" s="14">
        <f t="shared" si="17"/>
        <v>-2.7777777777777776E-2</v>
      </c>
      <c r="I31" s="19">
        <v>198</v>
      </c>
      <c r="J31" s="19">
        <v>216</v>
      </c>
      <c r="K31" s="13">
        <f t="shared" si="22"/>
        <v>9.0909090909090912E-2</v>
      </c>
      <c r="L31" s="57"/>
      <c r="M31" s="50">
        <v>486</v>
      </c>
      <c r="N31" s="50">
        <v>329</v>
      </c>
      <c r="O31" s="50">
        <v>203</v>
      </c>
      <c r="P31" s="17">
        <f t="shared" si="19"/>
        <v>0.94032921810699588</v>
      </c>
      <c r="Q31" s="17">
        <f t="shared" si="20"/>
        <v>0.95744680851063835</v>
      </c>
      <c r="R31" s="18">
        <f t="shared" si="21"/>
        <v>1.0640394088669951</v>
      </c>
    </row>
    <row r="32" spans="1:18" ht="15.75" thickBot="1" x14ac:dyDescent="0.3">
      <c r="A32" s="115"/>
      <c r="B32" s="59" t="s">
        <v>17</v>
      </c>
      <c r="C32" s="60">
        <v>160</v>
      </c>
      <c r="D32" s="61">
        <v>106</v>
      </c>
      <c r="E32" s="62">
        <f t="shared" si="16"/>
        <v>-0.33750000000000002</v>
      </c>
      <c r="F32" s="60">
        <v>69</v>
      </c>
      <c r="G32" s="60">
        <v>52</v>
      </c>
      <c r="H32" s="63">
        <f t="shared" si="17"/>
        <v>-0.24637681159420291</v>
      </c>
      <c r="I32" s="60">
        <v>46</v>
      </c>
      <c r="J32" s="60">
        <v>39</v>
      </c>
      <c r="K32" s="62">
        <f t="shared" si="22"/>
        <v>-0.15217391304347827</v>
      </c>
      <c r="L32" s="64"/>
      <c r="M32" s="65">
        <v>161</v>
      </c>
      <c r="N32" s="65">
        <v>71</v>
      </c>
      <c r="O32" s="65">
        <v>51</v>
      </c>
      <c r="P32" s="66">
        <f t="shared" si="19"/>
        <v>0.65838509316770188</v>
      </c>
      <c r="Q32" s="66">
        <f t="shared" si="20"/>
        <v>0.73239436619718312</v>
      </c>
      <c r="R32" s="67">
        <f t="shared" si="21"/>
        <v>0.76470588235294112</v>
      </c>
    </row>
    <row r="33" spans="1:18" ht="15.75" thickBot="1" x14ac:dyDescent="0.3">
      <c r="A33" s="114" t="s">
        <v>19</v>
      </c>
      <c r="B33" s="69" t="s">
        <v>15</v>
      </c>
      <c r="C33" s="70">
        <v>342</v>
      </c>
      <c r="D33" s="71">
        <v>363</v>
      </c>
      <c r="E33" s="72">
        <f t="shared" si="16"/>
        <v>6.1403508771929821E-2</v>
      </c>
      <c r="F33" s="70">
        <v>240</v>
      </c>
      <c r="G33" s="70">
        <v>248</v>
      </c>
      <c r="H33" s="73">
        <f t="shared" si="17"/>
        <v>3.3333333333333333E-2</v>
      </c>
      <c r="I33" s="53">
        <v>139</v>
      </c>
      <c r="J33" s="53">
        <v>153</v>
      </c>
      <c r="K33" s="72">
        <f t="shared" si="22"/>
        <v>0.10071942446043165</v>
      </c>
      <c r="L33" s="74"/>
      <c r="M33" s="75">
        <v>343</v>
      </c>
      <c r="N33" s="75">
        <v>232</v>
      </c>
      <c r="O33" s="75">
        <v>132</v>
      </c>
      <c r="P33" s="76">
        <f t="shared" si="19"/>
        <v>1.0583090379008746</v>
      </c>
      <c r="Q33" s="76">
        <f t="shared" si="20"/>
        <v>1.0689655172413792</v>
      </c>
      <c r="R33" s="77">
        <f t="shared" si="21"/>
        <v>1.1590909090909092</v>
      </c>
    </row>
    <row r="34" spans="1:18" ht="15.75" thickBot="1" x14ac:dyDescent="0.3">
      <c r="A34" s="114"/>
      <c r="B34" s="52" t="s">
        <v>16</v>
      </c>
      <c r="C34" s="48">
        <v>515</v>
      </c>
      <c r="D34" s="48">
        <v>540</v>
      </c>
      <c r="E34" s="13">
        <f t="shared" si="16"/>
        <v>4.8543689320388349E-2</v>
      </c>
      <c r="F34" s="19">
        <v>374</v>
      </c>
      <c r="G34" s="19">
        <v>380</v>
      </c>
      <c r="H34" s="14">
        <f t="shared" si="17"/>
        <v>1.6042780748663103E-2</v>
      </c>
      <c r="I34" s="19">
        <v>217</v>
      </c>
      <c r="J34" s="19">
        <v>247</v>
      </c>
      <c r="K34" s="13">
        <f t="shared" si="22"/>
        <v>0.13824884792626729</v>
      </c>
      <c r="L34" s="57"/>
      <c r="M34" s="50">
        <v>519</v>
      </c>
      <c r="N34" s="50">
        <v>367</v>
      </c>
      <c r="O34" s="50">
        <v>218</v>
      </c>
      <c r="P34" s="17">
        <f t="shared" si="19"/>
        <v>1.0404624277456647</v>
      </c>
      <c r="Q34" s="17">
        <f t="shared" si="20"/>
        <v>1.0354223433242506</v>
      </c>
      <c r="R34" s="18">
        <f t="shared" si="21"/>
        <v>1.1330275229357798</v>
      </c>
    </row>
    <row r="35" spans="1:18" ht="15.75" thickBot="1" x14ac:dyDescent="0.3">
      <c r="A35" s="115"/>
      <c r="B35" s="59" t="s">
        <v>17</v>
      </c>
      <c r="C35" s="60">
        <v>256</v>
      </c>
      <c r="D35" s="61">
        <v>224</v>
      </c>
      <c r="E35" s="62">
        <f t="shared" si="16"/>
        <v>-0.125</v>
      </c>
      <c r="F35" s="60">
        <v>59</v>
      </c>
      <c r="G35" s="60">
        <v>42</v>
      </c>
      <c r="H35" s="63">
        <f t="shared" si="17"/>
        <v>-0.28813559322033899</v>
      </c>
      <c r="I35" s="60">
        <v>49</v>
      </c>
      <c r="J35" s="60">
        <v>39</v>
      </c>
      <c r="K35" s="62">
        <f t="shared" si="22"/>
        <v>-0.20408163265306123</v>
      </c>
      <c r="L35" s="64"/>
      <c r="M35" s="65">
        <v>256</v>
      </c>
      <c r="N35" s="65">
        <v>60</v>
      </c>
      <c r="O35" s="65">
        <v>52</v>
      </c>
      <c r="P35" s="66">
        <f t="shared" si="19"/>
        <v>0.875</v>
      </c>
      <c r="Q35" s="66">
        <f t="shared" si="20"/>
        <v>0.7</v>
      </c>
      <c r="R35" s="67">
        <f t="shared" si="21"/>
        <v>0.75</v>
      </c>
    </row>
    <row r="36" spans="1:18" ht="15.75" thickBot="1" x14ac:dyDescent="0.3">
      <c r="A36" s="114" t="s">
        <v>20</v>
      </c>
      <c r="B36" s="69" t="s">
        <v>15</v>
      </c>
      <c r="C36" s="71">
        <v>215</v>
      </c>
      <c r="D36" s="71">
        <v>216</v>
      </c>
      <c r="E36" s="72">
        <f t="shared" si="16"/>
        <v>4.6511627906976744E-3</v>
      </c>
      <c r="F36" s="70">
        <v>151</v>
      </c>
      <c r="G36" s="70">
        <v>153</v>
      </c>
      <c r="H36" s="73">
        <f t="shared" si="17"/>
        <v>1.3245033112582781E-2</v>
      </c>
      <c r="I36" s="53">
        <v>106</v>
      </c>
      <c r="J36" s="53">
        <v>95</v>
      </c>
      <c r="K36" s="72">
        <f t="shared" si="22"/>
        <v>-0.10377358490566038</v>
      </c>
      <c r="L36" s="74"/>
      <c r="M36" s="75">
        <v>212</v>
      </c>
      <c r="N36" s="75">
        <v>144</v>
      </c>
      <c r="O36" s="75">
        <v>94</v>
      </c>
      <c r="P36" s="76">
        <f t="shared" si="19"/>
        <v>1.0188679245283019</v>
      </c>
      <c r="Q36" s="76">
        <f t="shared" si="20"/>
        <v>1.0625</v>
      </c>
      <c r="R36" s="77">
        <f t="shared" si="21"/>
        <v>1.0106382978723405</v>
      </c>
    </row>
    <row r="37" spans="1:18" ht="15.75" thickBot="1" x14ac:dyDescent="0.3">
      <c r="A37" s="114"/>
      <c r="B37" s="52" t="s">
        <v>16</v>
      </c>
      <c r="C37" s="48">
        <v>332</v>
      </c>
      <c r="D37" s="48">
        <v>304</v>
      </c>
      <c r="E37" s="13">
        <f t="shared" si="16"/>
        <v>-8.4337349397590355E-2</v>
      </c>
      <c r="F37" s="19">
        <v>254</v>
      </c>
      <c r="G37" s="19">
        <v>230</v>
      </c>
      <c r="H37" s="14">
        <f t="shared" si="17"/>
        <v>-9.4488188976377951E-2</v>
      </c>
      <c r="I37" s="19">
        <v>192</v>
      </c>
      <c r="J37" s="19">
        <v>156</v>
      </c>
      <c r="K37" s="13">
        <f t="shared" si="22"/>
        <v>-0.1875</v>
      </c>
      <c r="L37" s="57"/>
      <c r="M37" s="50">
        <v>324</v>
      </c>
      <c r="N37" s="50">
        <v>246</v>
      </c>
      <c r="O37" s="50">
        <v>177</v>
      </c>
      <c r="P37" s="17">
        <f t="shared" si="19"/>
        <v>0.93827160493827155</v>
      </c>
      <c r="Q37" s="17">
        <f t="shared" si="20"/>
        <v>0.93495934959349591</v>
      </c>
      <c r="R37" s="18">
        <f t="shared" si="21"/>
        <v>0.88135593220338981</v>
      </c>
    </row>
    <row r="38" spans="1:18" ht="15.75" thickBot="1" x14ac:dyDescent="0.3">
      <c r="A38" s="115"/>
      <c r="B38" s="59" t="s">
        <v>17</v>
      </c>
      <c r="C38" s="60">
        <v>43</v>
      </c>
      <c r="D38" s="61">
        <v>41</v>
      </c>
      <c r="E38" s="62">
        <f t="shared" si="16"/>
        <v>-4.6511627906976744E-2</v>
      </c>
      <c r="F38" s="60">
        <v>14</v>
      </c>
      <c r="G38" s="60">
        <v>12</v>
      </c>
      <c r="H38" s="63">
        <f t="shared" si="17"/>
        <v>-0.14285714285714285</v>
      </c>
      <c r="I38" s="60">
        <v>14</v>
      </c>
      <c r="J38" s="60">
        <v>11</v>
      </c>
      <c r="K38" s="72">
        <f t="shared" si="22"/>
        <v>-0.21428571428571427</v>
      </c>
      <c r="L38" s="64"/>
      <c r="M38" s="65">
        <v>43</v>
      </c>
      <c r="N38" s="65">
        <v>14</v>
      </c>
      <c r="O38" s="65">
        <v>14</v>
      </c>
      <c r="P38" s="66">
        <f t="shared" si="19"/>
        <v>0.95348837209302328</v>
      </c>
      <c r="Q38" s="66">
        <f t="shared" si="20"/>
        <v>0.8571428571428571</v>
      </c>
      <c r="R38" s="67">
        <f t="shared" si="21"/>
        <v>0.7857142857142857</v>
      </c>
    </row>
    <row r="39" spans="1:18" ht="15.75" thickBot="1" x14ac:dyDescent="0.3">
      <c r="A39" s="114" t="s">
        <v>21</v>
      </c>
      <c r="B39" s="69" t="s">
        <v>15</v>
      </c>
      <c r="C39" s="71">
        <v>84</v>
      </c>
      <c r="D39" s="71">
        <v>73</v>
      </c>
      <c r="E39" s="72">
        <f t="shared" si="16"/>
        <v>-0.13095238095238096</v>
      </c>
      <c r="F39" s="70">
        <v>61</v>
      </c>
      <c r="G39" s="70">
        <v>47</v>
      </c>
      <c r="H39" s="73">
        <f t="shared" si="17"/>
        <v>-0.22950819672131148</v>
      </c>
      <c r="I39" s="53">
        <v>45</v>
      </c>
      <c r="J39" s="53">
        <v>30</v>
      </c>
      <c r="K39" s="13">
        <f t="shared" si="22"/>
        <v>-0.33333333333333331</v>
      </c>
      <c r="L39" s="74"/>
      <c r="M39" s="75">
        <v>82</v>
      </c>
      <c r="N39" s="75">
        <v>56</v>
      </c>
      <c r="O39" s="75">
        <v>42</v>
      </c>
      <c r="P39" s="76">
        <f t="shared" si="19"/>
        <v>0.8902439024390244</v>
      </c>
      <c r="Q39" s="76">
        <f t="shared" si="20"/>
        <v>0.8392857142857143</v>
      </c>
      <c r="R39" s="77">
        <f t="shared" si="21"/>
        <v>0.7142857142857143</v>
      </c>
    </row>
    <row r="40" spans="1:18" ht="15.75" thickBot="1" x14ac:dyDescent="0.3">
      <c r="A40" s="114"/>
      <c r="B40" s="52" t="s">
        <v>16</v>
      </c>
      <c r="C40" s="19">
        <v>121</v>
      </c>
      <c r="D40" s="48">
        <v>118</v>
      </c>
      <c r="E40" s="13">
        <f t="shared" si="16"/>
        <v>-2.4793388429752067E-2</v>
      </c>
      <c r="F40" s="19">
        <v>88</v>
      </c>
      <c r="G40" s="19">
        <v>80</v>
      </c>
      <c r="H40" s="14">
        <f t="shared" si="17"/>
        <v>-9.0909090909090912E-2</v>
      </c>
      <c r="I40" s="19">
        <v>64</v>
      </c>
      <c r="J40" s="19">
        <v>55</v>
      </c>
      <c r="K40" s="13">
        <f t="shared" si="22"/>
        <v>-0.140625</v>
      </c>
      <c r="L40" s="57"/>
      <c r="M40" s="50">
        <v>120</v>
      </c>
      <c r="N40" s="50">
        <v>84</v>
      </c>
      <c r="O40" s="50">
        <v>60</v>
      </c>
      <c r="P40" s="17">
        <f t="shared" si="19"/>
        <v>0.98333333333333328</v>
      </c>
      <c r="Q40" s="17">
        <f t="shared" si="20"/>
        <v>0.95238095238095233</v>
      </c>
      <c r="R40" s="18">
        <f t="shared" si="21"/>
        <v>0.91666666666666663</v>
      </c>
    </row>
    <row r="41" spans="1:18" ht="15.75" thickBot="1" x14ac:dyDescent="0.3">
      <c r="A41" s="115"/>
      <c r="B41" s="59" t="s">
        <v>17</v>
      </c>
      <c r="C41" s="60">
        <v>66</v>
      </c>
      <c r="D41" s="61">
        <v>82</v>
      </c>
      <c r="E41" s="62">
        <f t="shared" si="16"/>
        <v>0.24242424242424243</v>
      </c>
      <c r="F41" s="60">
        <v>43</v>
      </c>
      <c r="G41" s="60">
        <v>52</v>
      </c>
      <c r="H41" s="63">
        <f t="shared" si="17"/>
        <v>0.20930232558139536</v>
      </c>
      <c r="I41" s="60">
        <v>36</v>
      </c>
      <c r="J41" s="60">
        <v>47</v>
      </c>
      <c r="K41" s="62">
        <f t="shared" si="22"/>
        <v>0.30555555555555558</v>
      </c>
      <c r="L41" s="64"/>
      <c r="M41" s="65">
        <v>66</v>
      </c>
      <c r="N41" s="65">
        <v>43</v>
      </c>
      <c r="O41" s="65">
        <v>39</v>
      </c>
      <c r="P41" s="66">
        <f t="shared" si="19"/>
        <v>1.2424242424242424</v>
      </c>
      <c r="Q41" s="66">
        <f t="shared" si="20"/>
        <v>1.2093023255813953</v>
      </c>
      <c r="R41" s="67">
        <f t="shared" si="21"/>
        <v>1.2051282051282051</v>
      </c>
    </row>
    <row r="42" spans="1:18" ht="15.75" thickBot="1" x14ac:dyDescent="0.3">
      <c r="A42" s="114" t="s">
        <v>22</v>
      </c>
      <c r="B42" s="69" t="s">
        <v>15</v>
      </c>
      <c r="C42" s="71">
        <v>16</v>
      </c>
      <c r="D42" s="71">
        <v>16</v>
      </c>
      <c r="E42" s="72">
        <f t="shared" si="16"/>
        <v>0</v>
      </c>
      <c r="F42" s="70">
        <v>14</v>
      </c>
      <c r="G42" s="70">
        <v>12</v>
      </c>
      <c r="H42" s="72">
        <f t="shared" si="17"/>
        <v>-0.14285714285714285</v>
      </c>
      <c r="I42" s="53">
        <v>9</v>
      </c>
      <c r="J42" s="53">
        <v>4</v>
      </c>
      <c r="K42" s="72">
        <f t="shared" si="22"/>
        <v>-0.55555555555555558</v>
      </c>
      <c r="L42" s="74"/>
      <c r="M42" s="75">
        <v>17</v>
      </c>
      <c r="N42" s="75">
        <v>15</v>
      </c>
      <c r="O42" s="75">
        <v>10</v>
      </c>
      <c r="P42" s="76">
        <f t="shared" si="19"/>
        <v>0.94117647058823528</v>
      </c>
      <c r="Q42" s="76">
        <f t="shared" si="20"/>
        <v>0.8</v>
      </c>
      <c r="R42" s="77">
        <f t="shared" si="21"/>
        <v>0.4</v>
      </c>
    </row>
    <row r="43" spans="1:18" ht="15.75" thickBot="1" x14ac:dyDescent="0.3">
      <c r="A43" s="114"/>
      <c r="B43" s="52" t="s">
        <v>16</v>
      </c>
      <c r="C43" s="48">
        <v>29</v>
      </c>
      <c r="D43" s="48">
        <v>27</v>
      </c>
      <c r="E43" s="13">
        <f t="shared" si="16"/>
        <v>-6.8965517241379309E-2</v>
      </c>
      <c r="F43" s="19">
        <v>24</v>
      </c>
      <c r="G43" s="19">
        <v>21</v>
      </c>
      <c r="H43" s="14">
        <f t="shared" si="17"/>
        <v>-0.125</v>
      </c>
      <c r="I43" s="19">
        <v>16</v>
      </c>
      <c r="J43" s="19">
        <v>10</v>
      </c>
      <c r="K43" s="13">
        <f t="shared" si="22"/>
        <v>-0.375</v>
      </c>
      <c r="L43" s="57"/>
      <c r="M43" s="50">
        <v>30</v>
      </c>
      <c r="N43" s="50">
        <v>25</v>
      </c>
      <c r="O43" s="50">
        <v>17</v>
      </c>
      <c r="P43" s="17">
        <f t="shared" si="19"/>
        <v>0.9</v>
      </c>
      <c r="Q43" s="17">
        <f t="shared" si="20"/>
        <v>0.84</v>
      </c>
      <c r="R43" s="18">
        <f t="shared" si="21"/>
        <v>0.58823529411764708</v>
      </c>
    </row>
    <row r="44" spans="1:18" ht="15.75" thickBot="1" x14ac:dyDescent="0.3">
      <c r="A44" s="115"/>
      <c r="B44" s="59" t="s">
        <v>17</v>
      </c>
      <c r="C44" s="60">
        <v>62</v>
      </c>
      <c r="D44" s="61">
        <v>55</v>
      </c>
      <c r="E44" s="62">
        <f t="shared" si="16"/>
        <v>-0.11290322580645161</v>
      </c>
      <c r="F44" s="60">
        <v>18</v>
      </c>
      <c r="G44" s="60">
        <v>16</v>
      </c>
      <c r="H44" s="63">
        <f t="shared" si="17"/>
        <v>-0.1111111111111111</v>
      </c>
      <c r="I44" s="60">
        <v>16</v>
      </c>
      <c r="J44" s="60">
        <v>16</v>
      </c>
      <c r="K44" s="72">
        <f t="shared" si="22"/>
        <v>0</v>
      </c>
      <c r="L44" s="64"/>
      <c r="M44" s="65">
        <v>62</v>
      </c>
      <c r="N44" s="65">
        <v>18</v>
      </c>
      <c r="O44" s="65">
        <v>18</v>
      </c>
      <c r="P44" s="66">
        <f t="shared" si="19"/>
        <v>0.88709677419354838</v>
      </c>
      <c r="Q44" s="66">
        <f t="shared" si="20"/>
        <v>0.88888888888888884</v>
      </c>
      <c r="R44" s="67">
        <f t="shared" si="21"/>
        <v>0.88888888888888884</v>
      </c>
    </row>
    <row r="45" spans="1:18" ht="15.75" thickBot="1" x14ac:dyDescent="0.3">
      <c r="A45" s="114" t="s">
        <v>23</v>
      </c>
      <c r="B45" s="69" t="s">
        <v>15</v>
      </c>
      <c r="C45" s="71">
        <v>120</v>
      </c>
      <c r="D45" s="71">
        <v>159</v>
      </c>
      <c r="E45" s="72">
        <f t="shared" si="16"/>
        <v>0.32500000000000001</v>
      </c>
      <c r="F45" s="70">
        <v>80</v>
      </c>
      <c r="G45" s="70">
        <v>113</v>
      </c>
      <c r="H45" s="73">
        <f t="shared" si="17"/>
        <v>0.41249999999999998</v>
      </c>
      <c r="I45" s="53">
        <v>55</v>
      </c>
      <c r="J45" s="53">
        <v>71</v>
      </c>
      <c r="K45" s="72">
        <f t="shared" si="22"/>
        <v>0.29090909090909089</v>
      </c>
      <c r="L45" s="74"/>
      <c r="M45" s="75">
        <v>120</v>
      </c>
      <c r="N45" s="75">
        <v>75</v>
      </c>
      <c r="O45" s="75">
        <v>53</v>
      </c>
      <c r="P45" s="76">
        <f t="shared" si="19"/>
        <v>1.325</v>
      </c>
      <c r="Q45" s="76">
        <f t="shared" si="20"/>
        <v>1.5066666666666666</v>
      </c>
      <c r="R45" s="77">
        <f t="shared" si="21"/>
        <v>1.3396226415094339</v>
      </c>
    </row>
    <row r="46" spans="1:18" ht="15.75" thickBot="1" x14ac:dyDescent="0.3">
      <c r="A46" s="114"/>
      <c r="B46" s="52" t="s">
        <v>16</v>
      </c>
      <c r="C46" s="48">
        <v>250</v>
      </c>
      <c r="D46" s="48">
        <v>320</v>
      </c>
      <c r="E46" s="13">
        <f t="shared" si="16"/>
        <v>0.28000000000000003</v>
      </c>
      <c r="F46" s="19">
        <v>186</v>
      </c>
      <c r="G46" s="19">
        <v>248</v>
      </c>
      <c r="H46" s="14">
        <f t="shared" si="17"/>
        <v>0.33333333333333331</v>
      </c>
      <c r="I46" s="19">
        <v>129</v>
      </c>
      <c r="J46" s="19">
        <v>174</v>
      </c>
      <c r="K46" s="13">
        <f t="shared" si="22"/>
        <v>0.34883720930232559</v>
      </c>
      <c r="L46" s="57"/>
      <c r="M46" s="50">
        <v>256</v>
      </c>
      <c r="N46" s="50">
        <v>187</v>
      </c>
      <c r="O46" s="50">
        <v>131</v>
      </c>
      <c r="P46" s="17">
        <f t="shared" si="19"/>
        <v>1.25</v>
      </c>
      <c r="Q46" s="17">
        <f t="shared" si="20"/>
        <v>1.3262032085561497</v>
      </c>
      <c r="R46" s="18">
        <f t="shared" si="21"/>
        <v>1.3282442748091603</v>
      </c>
    </row>
    <row r="47" spans="1:18" ht="15.75" thickBot="1" x14ac:dyDescent="0.3">
      <c r="A47" s="115"/>
      <c r="B47" s="59" t="s">
        <v>17</v>
      </c>
      <c r="C47" s="60">
        <v>71</v>
      </c>
      <c r="D47" s="61">
        <v>90</v>
      </c>
      <c r="E47" s="62">
        <f t="shared" si="16"/>
        <v>0.26760563380281688</v>
      </c>
      <c r="F47" s="60">
        <v>42</v>
      </c>
      <c r="G47" s="60">
        <v>58</v>
      </c>
      <c r="H47" s="63">
        <f t="shared" si="17"/>
        <v>0.38095238095238093</v>
      </c>
      <c r="I47" s="60">
        <v>32</v>
      </c>
      <c r="J47" s="60">
        <v>45</v>
      </c>
      <c r="K47" s="62">
        <f t="shared" si="22"/>
        <v>0.40625</v>
      </c>
      <c r="L47" s="64"/>
      <c r="M47" s="65">
        <v>73</v>
      </c>
      <c r="N47" s="65">
        <v>45</v>
      </c>
      <c r="O47" s="65">
        <v>34</v>
      </c>
      <c r="P47" s="66">
        <f t="shared" si="19"/>
        <v>1.2328767123287672</v>
      </c>
      <c r="Q47" s="66">
        <f t="shared" si="20"/>
        <v>1.288888888888889</v>
      </c>
      <c r="R47" s="67">
        <f t="shared" si="21"/>
        <v>1.3235294117647058</v>
      </c>
    </row>
    <row r="48" spans="1:18" ht="15.75" thickBot="1" x14ac:dyDescent="0.3">
      <c r="A48" s="114" t="s">
        <v>32</v>
      </c>
      <c r="B48" s="69" t="s">
        <v>15</v>
      </c>
      <c r="C48" s="71">
        <v>11</v>
      </c>
      <c r="D48" s="71">
        <v>9</v>
      </c>
      <c r="E48" s="72">
        <f t="shared" si="16"/>
        <v>-0.18181818181818182</v>
      </c>
      <c r="F48" s="70">
        <v>10</v>
      </c>
      <c r="G48" s="70">
        <v>9</v>
      </c>
      <c r="H48" s="73">
        <f t="shared" si="17"/>
        <v>-0.1</v>
      </c>
      <c r="I48" s="53">
        <v>7</v>
      </c>
      <c r="J48" s="53">
        <v>5</v>
      </c>
      <c r="K48" s="72">
        <f t="shared" si="22"/>
        <v>-0.2857142857142857</v>
      </c>
      <c r="L48" s="74"/>
      <c r="M48" s="75">
        <v>10</v>
      </c>
      <c r="N48" s="75">
        <v>9</v>
      </c>
      <c r="O48" s="75">
        <v>6</v>
      </c>
      <c r="P48" s="76">
        <f t="shared" si="19"/>
        <v>0.9</v>
      </c>
      <c r="Q48" s="76">
        <f t="shared" si="20"/>
        <v>1</v>
      </c>
      <c r="R48" s="77">
        <v>0</v>
      </c>
    </row>
    <row r="49" spans="1:18" ht="15.75" thickBot="1" x14ac:dyDescent="0.3">
      <c r="A49" s="114"/>
      <c r="B49" s="52" t="s">
        <v>16</v>
      </c>
      <c r="C49" s="19">
        <v>16</v>
      </c>
      <c r="D49" s="48">
        <v>18</v>
      </c>
      <c r="E49" s="13">
        <f t="shared" si="16"/>
        <v>0.125</v>
      </c>
      <c r="F49" s="19">
        <v>13</v>
      </c>
      <c r="G49" s="19">
        <v>15</v>
      </c>
      <c r="H49" s="14">
        <f t="shared" si="17"/>
        <v>0.15384615384615385</v>
      </c>
      <c r="I49" s="19">
        <v>9</v>
      </c>
      <c r="J49" s="19">
        <v>9</v>
      </c>
      <c r="K49" s="13">
        <f t="shared" si="22"/>
        <v>0</v>
      </c>
      <c r="L49" s="57"/>
      <c r="M49" s="50">
        <v>17</v>
      </c>
      <c r="N49" s="50">
        <v>14</v>
      </c>
      <c r="O49" s="50">
        <v>10</v>
      </c>
      <c r="P49" s="17">
        <f t="shared" si="19"/>
        <v>1.0588235294117647</v>
      </c>
      <c r="Q49" s="17">
        <f t="shared" si="20"/>
        <v>1.0714285714285714</v>
      </c>
      <c r="R49" s="18">
        <f t="shared" si="21"/>
        <v>0.9</v>
      </c>
    </row>
    <row r="50" spans="1:18" ht="15.75" thickBot="1" x14ac:dyDescent="0.3">
      <c r="A50" s="115"/>
      <c r="B50" s="59" t="s">
        <v>17</v>
      </c>
      <c r="C50" s="60">
        <v>21</v>
      </c>
      <c r="D50" s="61">
        <v>20</v>
      </c>
      <c r="E50" s="62">
        <f t="shared" si="16"/>
        <v>-4.7619047619047616E-2</v>
      </c>
      <c r="F50" s="60">
        <v>8</v>
      </c>
      <c r="G50" s="60">
        <v>11</v>
      </c>
      <c r="H50" s="63">
        <f>(G50-F50)/F50</f>
        <v>0.375</v>
      </c>
      <c r="I50" s="60">
        <v>5</v>
      </c>
      <c r="J50" s="60">
        <v>4</v>
      </c>
      <c r="K50" s="72">
        <f t="shared" si="22"/>
        <v>-0.2</v>
      </c>
      <c r="L50" s="64"/>
      <c r="M50" s="65">
        <v>21</v>
      </c>
      <c r="N50" s="65">
        <v>8</v>
      </c>
      <c r="O50" s="65">
        <v>7</v>
      </c>
      <c r="P50" s="66">
        <f t="shared" si="19"/>
        <v>0.95238095238095233</v>
      </c>
      <c r="Q50" s="66">
        <f t="shared" si="20"/>
        <v>1.375</v>
      </c>
      <c r="R50" s="67">
        <f t="shared" si="21"/>
        <v>0.5714285714285714</v>
      </c>
    </row>
    <row r="51" spans="1:18" ht="15.75" thickBot="1" x14ac:dyDescent="0.3">
      <c r="A51" s="115" t="s">
        <v>24</v>
      </c>
      <c r="B51" s="69" t="s">
        <v>15</v>
      </c>
      <c r="C51" s="70">
        <v>473</v>
      </c>
      <c r="D51" s="71">
        <v>500</v>
      </c>
      <c r="E51" s="72">
        <f>(D51-C51)/C51</f>
        <v>5.7082452431289642E-2</v>
      </c>
      <c r="F51" s="70">
        <v>430</v>
      </c>
      <c r="G51" s="70">
        <v>444</v>
      </c>
      <c r="H51" s="73">
        <f t="shared" si="17"/>
        <v>3.255813953488372E-2</v>
      </c>
      <c r="I51" s="53">
        <v>235</v>
      </c>
      <c r="J51" s="53">
        <v>256</v>
      </c>
      <c r="K51" s="72">
        <f t="shared" si="22"/>
        <v>8.9361702127659579E-2</v>
      </c>
      <c r="L51" s="74"/>
      <c r="M51" s="75">
        <v>483</v>
      </c>
      <c r="N51" s="75">
        <v>426</v>
      </c>
      <c r="O51" s="75">
        <v>222</v>
      </c>
      <c r="P51" s="76">
        <f>D51/M51</f>
        <v>1.0351966873706004</v>
      </c>
      <c r="Q51" s="76">
        <f t="shared" si="20"/>
        <v>1.0422535211267605</v>
      </c>
      <c r="R51" s="77">
        <f t="shared" si="21"/>
        <v>1.1531531531531531</v>
      </c>
    </row>
    <row r="52" spans="1:18" ht="15.75" thickBot="1" x14ac:dyDescent="0.3">
      <c r="A52" s="115"/>
      <c r="B52" s="59" t="s">
        <v>16</v>
      </c>
      <c r="C52" s="60">
        <v>1099</v>
      </c>
      <c r="D52" s="61">
        <v>964</v>
      </c>
      <c r="E52" s="62">
        <f>(D52-C52)/C52</f>
        <v>-0.12283894449499545</v>
      </c>
      <c r="F52" s="60">
        <v>1008</v>
      </c>
      <c r="G52" s="60">
        <v>852</v>
      </c>
      <c r="H52" s="63">
        <f t="shared" si="17"/>
        <v>-0.15476190476190477</v>
      </c>
      <c r="I52" s="60">
        <v>591</v>
      </c>
      <c r="J52" s="60">
        <v>508</v>
      </c>
      <c r="K52" s="62">
        <f t="shared" si="22"/>
        <v>-0.14043993231810489</v>
      </c>
      <c r="L52" s="64"/>
      <c r="M52" s="65">
        <v>1149</v>
      </c>
      <c r="N52" s="65">
        <v>1033</v>
      </c>
      <c r="O52" s="65">
        <v>587</v>
      </c>
      <c r="P52" s="66">
        <f>D52/M52</f>
        <v>0.83899042645778943</v>
      </c>
      <c r="Q52" s="66">
        <f t="shared" si="20"/>
        <v>0.82478218780251689</v>
      </c>
      <c r="R52" s="67">
        <f t="shared" si="21"/>
        <v>0.86541737649063033</v>
      </c>
    </row>
    <row r="53" spans="1:18" ht="15.75" thickBot="1" x14ac:dyDescent="0.3">
      <c r="A53" s="114" t="s">
        <v>25</v>
      </c>
      <c r="B53" s="69" t="s">
        <v>15</v>
      </c>
      <c r="C53" s="70">
        <v>4</v>
      </c>
      <c r="D53" s="78">
        <v>12</v>
      </c>
      <c r="E53" s="72">
        <f t="shared" si="16"/>
        <v>2</v>
      </c>
      <c r="F53" s="70">
        <v>3</v>
      </c>
      <c r="G53" s="78">
        <v>6</v>
      </c>
      <c r="H53" s="72">
        <f>(G53-F53)/F53</f>
        <v>1</v>
      </c>
      <c r="I53" s="53">
        <v>2</v>
      </c>
      <c r="J53" s="20">
        <v>2</v>
      </c>
      <c r="K53" s="72">
        <f t="shared" si="22"/>
        <v>0</v>
      </c>
      <c r="L53" s="74"/>
      <c r="M53" s="75">
        <v>4</v>
      </c>
      <c r="N53" s="75">
        <v>3</v>
      </c>
      <c r="O53" s="75">
        <v>2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115"/>
      <c r="B54" s="52" t="s">
        <v>16</v>
      </c>
      <c r="C54" s="19">
        <v>32</v>
      </c>
      <c r="D54" s="48">
        <v>31</v>
      </c>
      <c r="E54" s="13">
        <f t="shared" si="16"/>
        <v>-3.125E-2</v>
      </c>
      <c r="F54" s="19">
        <v>26</v>
      </c>
      <c r="G54" s="19">
        <v>15</v>
      </c>
      <c r="H54" s="56">
        <f>(G54-F54)/F54</f>
        <v>-0.42307692307692307</v>
      </c>
      <c r="I54" s="19">
        <v>21</v>
      </c>
      <c r="J54" s="19">
        <v>10</v>
      </c>
      <c r="K54" s="13">
        <f t="shared" si="22"/>
        <v>-0.52380952380952384</v>
      </c>
      <c r="L54" s="57"/>
      <c r="M54" s="50">
        <v>31</v>
      </c>
      <c r="N54" s="50">
        <v>25</v>
      </c>
      <c r="O54" s="50">
        <v>21</v>
      </c>
      <c r="P54" s="17">
        <f t="shared" si="19"/>
        <v>1</v>
      </c>
      <c r="Q54" s="17">
        <f t="shared" si="20"/>
        <v>0.6</v>
      </c>
      <c r="R54" s="18">
        <f t="shared" si="21"/>
        <v>0.47619047619047616</v>
      </c>
    </row>
    <row r="55" spans="1:18" ht="15.75" thickBot="1" x14ac:dyDescent="0.3">
      <c r="A55" s="115"/>
      <c r="B55" s="59" t="s">
        <v>17</v>
      </c>
      <c r="C55" s="60">
        <v>7</v>
      </c>
      <c r="D55" s="61">
        <v>11</v>
      </c>
      <c r="E55" s="62">
        <f t="shared" si="16"/>
        <v>0.5714285714285714</v>
      </c>
      <c r="F55" s="60">
        <v>5</v>
      </c>
      <c r="G55" s="60">
        <v>7</v>
      </c>
      <c r="H55" s="63">
        <f>(G55-F55)/F55</f>
        <v>0.4</v>
      </c>
      <c r="I55" s="60">
        <v>3</v>
      </c>
      <c r="J55" s="60">
        <v>7</v>
      </c>
      <c r="K55" s="72">
        <f t="shared" si="22"/>
        <v>1.3333333333333333</v>
      </c>
      <c r="L55" s="64"/>
      <c r="M55" s="65">
        <v>7</v>
      </c>
      <c r="N55" s="65">
        <v>4</v>
      </c>
      <c r="O55" s="65">
        <v>3</v>
      </c>
      <c r="P55" s="66">
        <f t="shared" si="19"/>
        <v>1.5714285714285714</v>
      </c>
      <c r="Q55" s="66">
        <f t="shared" si="20"/>
        <v>1.75</v>
      </c>
      <c r="R55" s="67">
        <f t="shared" si="21"/>
        <v>2.3333333333333335</v>
      </c>
    </row>
    <row r="56" spans="1:18" ht="15.75" thickBot="1" x14ac:dyDescent="0.3">
      <c r="A56" s="115" t="s">
        <v>26</v>
      </c>
      <c r="B56" s="69" t="s">
        <v>15</v>
      </c>
      <c r="C56" s="70">
        <v>24</v>
      </c>
      <c r="D56" s="71">
        <v>4</v>
      </c>
      <c r="E56" s="72">
        <f t="shared" si="16"/>
        <v>-0.83333333333333337</v>
      </c>
      <c r="F56" s="70">
        <v>23</v>
      </c>
      <c r="G56" s="70">
        <v>2</v>
      </c>
      <c r="H56" s="72">
        <f>(G56-F56)/F56</f>
        <v>-0.91304347826086951</v>
      </c>
      <c r="I56" s="53">
        <v>12</v>
      </c>
      <c r="J56" s="53">
        <v>0</v>
      </c>
      <c r="K56" s="72">
        <f t="shared" si="22"/>
        <v>-1</v>
      </c>
      <c r="L56" s="79"/>
      <c r="M56" s="75">
        <v>24</v>
      </c>
      <c r="N56" s="75">
        <v>23</v>
      </c>
      <c r="O56" s="75">
        <v>9</v>
      </c>
      <c r="P56" s="76">
        <f t="shared" si="19"/>
        <v>0.16666666666666666</v>
      </c>
      <c r="Q56" s="76">
        <f t="shared" si="20"/>
        <v>8.6956521739130432E-2</v>
      </c>
      <c r="R56" s="77">
        <f t="shared" si="21"/>
        <v>0</v>
      </c>
    </row>
    <row r="57" spans="1:18" ht="15.75" thickBot="1" x14ac:dyDescent="0.3">
      <c r="A57" s="115"/>
      <c r="B57" s="59" t="s">
        <v>16</v>
      </c>
      <c r="C57" s="60">
        <v>40</v>
      </c>
      <c r="D57" s="61">
        <v>23</v>
      </c>
      <c r="E57" s="62">
        <f t="shared" si="16"/>
        <v>-0.42499999999999999</v>
      </c>
      <c r="F57" s="60">
        <v>36</v>
      </c>
      <c r="G57" s="60">
        <v>11</v>
      </c>
      <c r="H57" s="62">
        <f t="shared" ref="H57:H65" si="23">(G57-F57)/F57</f>
        <v>-0.69444444444444442</v>
      </c>
      <c r="I57" s="60">
        <v>23</v>
      </c>
      <c r="J57" s="60">
        <v>6</v>
      </c>
      <c r="K57" s="62">
        <f t="shared" si="22"/>
        <v>-0.73913043478260865</v>
      </c>
      <c r="L57" s="80"/>
      <c r="M57" s="65">
        <v>41</v>
      </c>
      <c r="N57" s="65">
        <v>39</v>
      </c>
      <c r="O57" s="65">
        <v>21</v>
      </c>
      <c r="P57" s="66">
        <f t="shared" si="19"/>
        <v>0.56097560975609762</v>
      </c>
      <c r="Q57" s="66">
        <f t="shared" si="20"/>
        <v>0.28205128205128205</v>
      </c>
      <c r="R57" s="67">
        <f t="shared" si="21"/>
        <v>0.2857142857142857</v>
      </c>
    </row>
    <row r="58" spans="1:18" ht="15.75" thickBot="1" x14ac:dyDescent="0.3">
      <c r="A58" s="115" t="s">
        <v>27</v>
      </c>
      <c r="B58" s="69" t="s">
        <v>15</v>
      </c>
      <c r="C58" s="70">
        <v>1</v>
      </c>
      <c r="D58" s="71">
        <v>1</v>
      </c>
      <c r="E58" s="72">
        <f t="shared" si="16"/>
        <v>0</v>
      </c>
      <c r="F58" s="70">
        <v>1</v>
      </c>
      <c r="G58" s="70">
        <v>1</v>
      </c>
      <c r="H58" s="72">
        <f t="shared" si="23"/>
        <v>0</v>
      </c>
      <c r="I58" s="53">
        <v>0</v>
      </c>
      <c r="J58" s="53">
        <v>1</v>
      </c>
      <c r="K58" s="72">
        <v>0</v>
      </c>
      <c r="L58" s="79"/>
      <c r="M58" s="75">
        <v>2</v>
      </c>
      <c r="N58" s="75">
        <v>1</v>
      </c>
      <c r="O58" s="75">
        <v>0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115"/>
      <c r="B59" s="59" t="s">
        <v>16</v>
      </c>
      <c r="C59" s="60">
        <v>6</v>
      </c>
      <c r="D59" s="61">
        <v>4</v>
      </c>
      <c r="E59" s="62">
        <f t="shared" si="16"/>
        <v>-0.33333333333333331</v>
      </c>
      <c r="F59" s="60">
        <v>5</v>
      </c>
      <c r="G59" s="60">
        <v>2</v>
      </c>
      <c r="H59" s="62">
        <f t="shared" si="23"/>
        <v>-0.6</v>
      </c>
      <c r="I59" s="60">
        <v>1</v>
      </c>
      <c r="J59" s="60">
        <v>2</v>
      </c>
      <c r="K59" s="72">
        <f t="shared" si="22"/>
        <v>1</v>
      </c>
      <c r="L59" s="80"/>
      <c r="M59" s="65">
        <v>7</v>
      </c>
      <c r="N59" s="65">
        <v>5</v>
      </c>
      <c r="O59" s="65">
        <v>3</v>
      </c>
      <c r="P59" s="66">
        <f t="shared" si="19"/>
        <v>0.5714285714285714</v>
      </c>
      <c r="Q59" s="66">
        <f t="shared" si="20"/>
        <v>0.4</v>
      </c>
      <c r="R59" s="67">
        <f t="shared" si="21"/>
        <v>0.66666666666666663</v>
      </c>
    </row>
    <row r="60" spans="1:18" ht="15.75" thickBot="1" x14ac:dyDescent="0.3">
      <c r="A60" s="115" t="s">
        <v>49</v>
      </c>
      <c r="B60" s="69" t="s">
        <v>15</v>
      </c>
      <c r="C60" s="70">
        <v>44</v>
      </c>
      <c r="D60" s="71">
        <v>38</v>
      </c>
      <c r="E60" s="72">
        <f>(D60-C60)/C60</f>
        <v>-0.13636363636363635</v>
      </c>
      <c r="F60" s="70">
        <v>41</v>
      </c>
      <c r="G60" s="70">
        <v>33</v>
      </c>
      <c r="H60" s="73">
        <f t="shared" si="23"/>
        <v>-0.1951219512195122</v>
      </c>
      <c r="I60" s="53">
        <v>30</v>
      </c>
      <c r="J60" s="53">
        <v>18</v>
      </c>
      <c r="K60" s="72">
        <f t="shared" si="22"/>
        <v>-0.4</v>
      </c>
      <c r="L60" s="79"/>
      <c r="M60" s="75">
        <v>52</v>
      </c>
      <c r="N60" s="75">
        <v>48</v>
      </c>
      <c r="O60" s="75">
        <v>36</v>
      </c>
      <c r="P60" s="76">
        <f>D60/M60</f>
        <v>0.73076923076923073</v>
      </c>
      <c r="Q60" s="76">
        <f t="shared" si="20"/>
        <v>0.6875</v>
      </c>
      <c r="R60" s="77">
        <f t="shared" si="21"/>
        <v>0.5</v>
      </c>
    </row>
    <row r="61" spans="1:18" ht="15.75" thickBot="1" x14ac:dyDescent="0.3">
      <c r="A61" s="115"/>
      <c r="B61" s="59" t="s">
        <v>16</v>
      </c>
      <c r="C61" s="60">
        <v>95</v>
      </c>
      <c r="D61" s="61">
        <v>90</v>
      </c>
      <c r="E61" s="62">
        <f>(D61-C61)/C61</f>
        <v>-5.2631578947368418E-2</v>
      </c>
      <c r="F61" s="60">
        <v>90</v>
      </c>
      <c r="G61" s="60">
        <v>74</v>
      </c>
      <c r="H61" s="63">
        <f t="shared" si="23"/>
        <v>-0.17777777777777778</v>
      </c>
      <c r="I61" s="60">
        <v>63</v>
      </c>
      <c r="J61" s="60">
        <v>41</v>
      </c>
      <c r="K61" s="62">
        <f t="shared" si="22"/>
        <v>-0.34920634920634919</v>
      </c>
      <c r="L61" s="80"/>
      <c r="M61" s="65">
        <v>112</v>
      </c>
      <c r="N61" s="65">
        <v>107</v>
      </c>
      <c r="O61" s="65">
        <v>78</v>
      </c>
      <c r="P61" s="66">
        <f>D61/M61</f>
        <v>0.8035714285714286</v>
      </c>
      <c r="Q61" s="66">
        <f t="shared" si="20"/>
        <v>0.69158878504672894</v>
      </c>
      <c r="R61" s="67">
        <f t="shared" si="21"/>
        <v>0.52564102564102566</v>
      </c>
    </row>
    <row r="62" spans="1:18" ht="15.75" thickBot="1" x14ac:dyDescent="0.3">
      <c r="A62" s="115" t="s">
        <v>28</v>
      </c>
      <c r="B62" s="69" t="s">
        <v>15</v>
      </c>
      <c r="C62" s="70">
        <v>31</v>
      </c>
      <c r="D62" s="71">
        <v>47</v>
      </c>
      <c r="E62" s="72">
        <f t="shared" si="16"/>
        <v>0.5161290322580645</v>
      </c>
      <c r="F62" s="70">
        <v>26</v>
      </c>
      <c r="G62" s="70">
        <v>39</v>
      </c>
      <c r="H62" s="73">
        <f t="shared" si="23"/>
        <v>0.5</v>
      </c>
      <c r="I62" s="53">
        <v>16</v>
      </c>
      <c r="J62" s="53">
        <v>20</v>
      </c>
      <c r="K62" s="72">
        <f t="shared" si="22"/>
        <v>0.25</v>
      </c>
      <c r="L62" s="79"/>
      <c r="M62" s="75">
        <v>34</v>
      </c>
      <c r="N62" s="75">
        <v>28</v>
      </c>
      <c r="O62" s="75">
        <v>18</v>
      </c>
      <c r="P62" s="76">
        <f t="shared" si="19"/>
        <v>1.3823529411764706</v>
      </c>
      <c r="Q62" s="76">
        <f t="shared" si="20"/>
        <v>1.3928571428571428</v>
      </c>
      <c r="R62" s="77">
        <f t="shared" si="21"/>
        <v>1.1111111111111112</v>
      </c>
    </row>
    <row r="63" spans="1:18" ht="15.75" thickBot="1" x14ac:dyDescent="0.3">
      <c r="A63" s="115"/>
      <c r="B63" s="59" t="s">
        <v>16</v>
      </c>
      <c r="C63" s="60">
        <v>49</v>
      </c>
      <c r="D63" s="61">
        <v>77</v>
      </c>
      <c r="E63" s="62">
        <f t="shared" si="16"/>
        <v>0.5714285714285714</v>
      </c>
      <c r="F63" s="60">
        <v>41</v>
      </c>
      <c r="G63" s="60">
        <v>63</v>
      </c>
      <c r="H63" s="63">
        <f t="shared" si="23"/>
        <v>0.53658536585365857</v>
      </c>
      <c r="I63" s="60">
        <v>28</v>
      </c>
      <c r="J63" s="60">
        <v>35</v>
      </c>
      <c r="K63" s="62">
        <f t="shared" si="22"/>
        <v>0.25</v>
      </c>
      <c r="L63" s="80"/>
      <c r="M63" s="65">
        <v>54</v>
      </c>
      <c r="N63" s="65">
        <v>46</v>
      </c>
      <c r="O63" s="65">
        <v>32</v>
      </c>
      <c r="P63" s="66">
        <f t="shared" si="19"/>
        <v>1.4259259259259258</v>
      </c>
      <c r="Q63" s="66">
        <f t="shared" si="20"/>
        <v>1.3695652173913044</v>
      </c>
      <c r="R63" s="67">
        <f t="shared" si="21"/>
        <v>1.09375</v>
      </c>
    </row>
    <row r="64" spans="1:18" ht="15.75" thickBot="1" x14ac:dyDescent="0.3">
      <c r="A64" s="115" t="s">
        <v>29</v>
      </c>
      <c r="B64" s="69" t="s">
        <v>15</v>
      </c>
      <c r="C64" s="70">
        <v>3</v>
      </c>
      <c r="D64" s="71">
        <v>3</v>
      </c>
      <c r="E64" s="72">
        <f t="shared" si="16"/>
        <v>0</v>
      </c>
      <c r="F64" s="70">
        <v>2</v>
      </c>
      <c r="G64" s="70">
        <v>3</v>
      </c>
      <c r="H64" s="73">
        <f t="shared" si="23"/>
        <v>0.5</v>
      </c>
      <c r="I64" s="53">
        <v>1</v>
      </c>
      <c r="J64" s="53">
        <v>2</v>
      </c>
      <c r="K64" s="72">
        <f t="shared" si="22"/>
        <v>1</v>
      </c>
      <c r="L64" s="79"/>
      <c r="M64" s="75">
        <v>3</v>
      </c>
      <c r="N64" s="75">
        <v>2</v>
      </c>
      <c r="O64" s="75">
        <v>1</v>
      </c>
      <c r="P64" s="76">
        <f t="shared" si="19"/>
        <v>1</v>
      </c>
      <c r="Q64" s="76">
        <f t="shared" si="20"/>
        <v>1.5</v>
      </c>
      <c r="R64" s="77">
        <f t="shared" si="21"/>
        <v>2</v>
      </c>
    </row>
    <row r="65" spans="1:18" ht="15.75" thickBot="1" x14ac:dyDescent="0.3">
      <c r="A65" s="121"/>
      <c r="B65" s="59" t="s">
        <v>16</v>
      </c>
      <c r="C65" s="60">
        <v>10</v>
      </c>
      <c r="D65" s="61">
        <v>11</v>
      </c>
      <c r="E65" s="62">
        <f t="shared" si="16"/>
        <v>0.1</v>
      </c>
      <c r="F65" s="60">
        <v>5</v>
      </c>
      <c r="G65" s="60">
        <v>10</v>
      </c>
      <c r="H65" s="63">
        <f t="shared" si="23"/>
        <v>1</v>
      </c>
      <c r="I65" s="60">
        <v>4</v>
      </c>
      <c r="J65" s="60">
        <v>6</v>
      </c>
      <c r="K65" s="72">
        <f t="shared" si="22"/>
        <v>0.5</v>
      </c>
      <c r="L65" s="80"/>
      <c r="M65" s="65">
        <v>11</v>
      </c>
      <c r="N65" s="65">
        <v>6</v>
      </c>
      <c r="O65" s="65">
        <v>5</v>
      </c>
      <c r="P65" s="66">
        <f t="shared" si="19"/>
        <v>1</v>
      </c>
      <c r="Q65" s="66">
        <f t="shared" si="20"/>
        <v>1.6666666666666667</v>
      </c>
      <c r="R65" s="67">
        <f t="shared" si="21"/>
        <v>1.2</v>
      </c>
    </row>
    <row r="66" spans="1:18" x14ac:dyDescent="0.25">
      <c r="A66" s="81" t="s">
        <v>30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76" fitToHeight="0" orientation="landscape" r:id="rId1"/>
  <headerFooter alignWithMargins="0">
    <oddFooter>&amp;LChantelle McGinness, 907-474-5371, cjmcginness@alaska.edu
UAF Planning, Analysis and Institutional Research&amp;R
www.uaf.edu/pair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1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.75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5.75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5.75" x14ac:dyDescent="0.25">
      <c r="A4" s="103" t="s">
        <v>50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04" t="s">
        <v>2</v>
      </c>
      <c r="B6" s="105"/>
      <c r="C6" s="7" t="s">
        <v>51</v>
      </c>
      <c r="D6" s="8" t="s">
        <v>52</v>
      </c>
      <c r="E6" s="7" t="s">
        <v>34</v>
      </c>
      <c r="F6" s="7" t="s">
        <v>53</v>
      </c>
      <c r="G6" s="7" t="s">
        <v>54</v>
      </c>
      <c r="H6" s="7" t="s">
        <v>34</v>
      </c>
      <c r="I6" s="7" t="s">
        <v>55</v>
      </c>
      <c r="J6" s="7" t="s">
        <v>56</v>
      </c>
      <c r="K6" s="7" t="s">
        <v>34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99" t="s">
        <v>3</v>
      </c>
      <c r="B7" s="100"/>
      <c r="C7" s="12">
        <v>2380</v>
      </c>
      <c r="D7" s="12">
        <v>2404</v>
      </c>
      <c r="E7" s="13">
        <f t="shared" ref="E7:E15" si="0">(D7-C7)/C7</f>
        <v>1.0084033613445379E-2</v>
      </c>
      <c r="F7" s="12">
        <v>1897</v>
      </c>
      <c r="G7" s="12">
        <v>1882</v>
      </c>
      <c r="H7" s="14">
        <f t="shared" ref="H7:H15" si="1">(G7-F7)/F7</f>
        <v>-7.9072219293621505E-3</v>
      </c>
      <c r="I7" s="12">
        <v>366</v>
      </c>
      <c r="J7" s="12">
        <v>416</v>
      </c>
      <c r="K7" s="13">
        <f t="shared" ref="K7:K15" si="2">(J7-I7)/I7</f>
        <v>0.13661202185792351</v>
      </c>
      <c r="L7" s="15"/>
      <c r="M7" s="16">
        <v>3762</v>
      </c>
      <c r="N7" s="16">
        <v>2926</v>
      </c>
      <c r="O7" s="16">
        <v>1798</v>
      </c>
      <c r="P7" s="17">
        <f>D7/M7</f>
        <v>0.63902179691653371</v>
      </c>
      <c r="Q7" s="17">
        <f t="shared" ref="Q7:Q15" si="3">G7/N7</f>
        <v>0.6431989063568011</v>
      </c>
      <c r="R7" s="18">
        <f>J7/M7</f>
        <v>0.11057947900053164</v>
      </c>
    </row>
    <row r="8" spans="1:18" x14ac:dyDescent="0.25">
      <c r="A8" s="106" t="s">
        <v>4</v>
      </c>
      <c r="B8" s="107"/>
      <c r="C8" s="19">
        <v>402</v>
      </c>
      <c r="D8" s="19">
        <v>425</v>
      </c>
      <c r="E8" s="13">
        <f t="shared" si="0"/>
        <v>5.721393034825871E-2</v>
      </c>
      <c r="F8" s="19">
        <v>315</v>
      </c>
      <c r="G8" s="19">
        <v>303</v>
      </c>
      <c r="H8" s="14">
        <f t="shared" si="1"/>
        <v>-3.8095238095238099E-2</v>
      </c>
      <c r="I8" s="19">
        <v>72</v>
      </c>
      <c r="J8" s="19">
        <v>85</v>
      </c>
      <c r="K8" s="13">
        <f t="shared" si="2"/>
        <v>0.18055555555555555</v>
      </c>
      <c r="L8" s="15"/>
      <c r="M8" s="16">
        <v>436</v>
      </c>
      <c r="N8" s="16">
        <v>282</v>
      </c>
      <c r="O8" s="16">
        <v>186</v>
      </c>
      <c r="P8" s="17">
        <f t="shared" ref="P8:P15" si="4">D8/M8</f>
        <v>0.97477064220183485</v>
      </c>
      <c r="Q8" s="17">
        <f t="shared" si="3"/>
        <v>1.074468085106383</v>
      </c>
      <c r="R8" s="18">
        <f t="shared" ref="R8:R15" si="5">J8/O8</f>
        <v>0.45698924731182794</v>
      </c>
    </row>
    <row r="9" spans="1:18" x14ac:dyDescent="0.25">
      <c r="A9" s="106" t="s">
        <v>48</v>
      </c>
      <c r="B9" s="107"/>
      <c r="C9" s="19">
        <v>332</v>
      </c>
      <c r="D9" s="19">
        <v>368</v>
      </c>
      <c r="E9" s="13">
        <f t="shared" si="0"/>
        <v>0.10843373493975904</v>
      </c>
      <c r="F9" s="19">
        <v>253</v>
      </c>
      <c r="G9" s="19">
        <v>262</v>
      </c>
      <c r="H9" s="14">
        <f t="shared" si="1"/>
        <v>3.5573122529644272E-2</v>
      </c>
      <c r="I9" s="19">
        <v>55</v>
      </c>
      <c r="J9" s="19">
        <v>81</v>
      </c>
      <c r="K9" s="13">
        <f t="shared" si="2"/>
        <v>0.47272727272727272</v>
      </c>
      <c r="L9" s="15"/>
      <c r="M9" s="16">
        <v>350</v>
      </c>
      <c r="N9" s="16">
        <v>214</v>
      </c>
      <c r="O9" s="16">
        <v>149</v>
      </c>
      <c r="P9" s="17">
        <f t="shared" si="4"/>
        <v>1.0514285714285714</v>
      </c>
      <c r="Q9" s="17">
        <f t="shared" si="3"/>
        <v>1.2242990654205608</v>
      </c>
      <c r="R9" s="18">
        <f t="shared" si="5"/>
        <v>0.5436241610738255</v>
      </c>
    </row>
    <row r="10" spans="1:18" x14ac:dyDescent="0.25">
      <c r="A10" s="106" t="s">
        <v>5</v>
      </c>
      <c r="B10" s="107"/>
      <c r="C10" s="19">
        <v>1700</v>
      </c>
      <c r="D10" s="19">
        <v>1747</v>
      </c>
      <c r="E10" s="13">
        <f t="shared" si="0"/>
        <v>2.7647058823529413E-2</v>
      </c>
      <c r="F10" s="19">
        <v>1350</v>
      </c>
      <c r="G10" s="19">
        <v>1381</v>
      </c>
      <c r="H10" s="14">
        <f t="shared" si="1"/>
        <v>2.2962962962962963E-2</v>
      </c>
      <c r="I10" s="19">
        <v>217</v>
      </c>
      <c r="J10" s="19">
        <v>275</v>
      </c>
      <c r="K10" s="13">
        <f t="shared" si="2"/>
        <v>0.26728110599078342</v>
      </c>
      <c r="L10" s="15"/>
      <c r="M10" s="16">
        <v>2120</v>
      </c>
      <c r="N10" s="16">
        <v>1535</v>
      </c>
      <c r="O10" s="16">
        <v>893</v>
      </c>
      <c r="P10" s="17">
        <f t="shared" si="4"/>
        <v>0.82405660377358492</v>
      </c>
      <c r="Q10" s="17">
        <f t="shared" si="3"/>
        <v>0.8996742671009772</v>
      </c>
      <c r="R10" s="18">
        <f t="shared" si="5"/>
        <v>0.30795072788353861</v>
      </c>
    </row>
    <row r="11" spans="1:18" x14ac:dyDescent="0.25">
      <c r="A11" s="106" t="s">
        <v>6</v>
      </c>
      <c r="B11" s="107"/>
      <c r="C11" s="12">
        <v>151</v>
      </c>
      <c r="D11" s="12">
        <v>168</v>
      </c>
      <c r="E11" s="13">
        <f t="shared" si="0"/>
        <v>0.11258278145695365</v>
      </c>
      <c r="F11" s="12">
        <v>137</v>
      </c>
      <c r="G11" s="12">
        <v>148</v>
      </c>
      <c r="H11" s="14">
        <f t="shared" si="1"/>
        <v>8.0291970802919707E-2</v>
      </c>
      <c r="I11" s="12">
        <v>51</v>
      </c>
      <c r="J11" s="12">
        <v>58</v>
      </c>
      <c r="K11" s="13">
        <f>(J11-I11)/I11</f>
        <v>0.13725490196078433</v>
      </c>
      <c r="L11" s="15"/>
      <c r="M11" s="16">
        <v>568</v>
      </c>
      <c r="N11" s="16">
        <v>521</v>
      </c>
      <c r="O11" s="16">
        <v>385</v>
      </c>
      <c r="P11" s="17">
        <f t="shared" si="4"/>
        <v>0.29577464788732394</v>
      </c>
      <c r="Q11" s="17">
        <f t="shared" si="3"/>
        <v>0.28406909788867563</v>
      </c>
      <c r="R11" s="18">
        <f t="shared" si="5"/>
        <v>0.15064935064935064</v>
      </c>
    </row>
    <row r="12" spans="1:18" x14ac:dyDescent="0.25">
      <c r="A12" s="106" t="s">
        <v>7</v>
      </c>
      <c r="B12" s="107"/>
      <c r="C12" s="12">
        <v>480</v>
      </c>
      <c r="D12" s="12">
        <v>417</v>
      </c>
      <c r="E12" s="13">
        <f t="shared" si="0"/>
        <v>-0.13125000000000001</v>
      </c>
      <c r="F12" s="12">
        <v>368</v>
      </c>
      <c r="G12" s="12">
        <v>317</v>
      </c>
      <c r="H12" s="14">
        <f t="shared" si="1"/>
        <v>-0.13858695652173914</v>
      </c>
      <c r="I12" s="12">
        <v>88</v>
      </c>
      <c r="J12" s="12">
        <v>73</v>
      </c>
      <c r="K12" s="13">
        <f t="shared" si="2"/>
        <v>-0.17045454545454544</v>
      </c>
      <c r="L12" s="15"/>
      <c r="M12" s="16">
        <v>1013</v>
      </c>
      <c r="N12" s="16">
        <v>812</v>
      </c>
      <c r="O12" s="16">
        <v>468</v>
      </c>
      <c r="P12" s="17">
        <f t="shared" si="4"/>
        <v>0.41164856860809479</v>
      </c>
      <c r="Q12" s="17">
        <f t="shared" si="3"/>
        <v>0.39039408866995073</v>
      </c>
      <c r="R12" s="18">
        <f t="shared" si="5"/>
        <v>0.15598290598290598</v>
      </c>
    </row>
    <row r="13" spans="1:18" x14ac:dyDescent="0.25">
      <c r="A13" s="106" t="s">
        <v>8</v>
      </c>
      <c r="B13" s="107"/>
      <c r="C13" s="20">
        <v>49</v>
      </c>
      <c r="D13" s="20">
        <v>72</v>
      </c>
      <c r="E13" s="13">
        <f t="shared" si="0"/>
        <v>0.46938775510204084</v>
      </c>
      <c r="F13" s="20">
        <v>42</v>
      </c>
      <c r="G13" s="20">
        <v>36</v>
      </c>
      <c r="H13" s="14">
        <f t="shared" si="1"/>
        <v>-0.14285714285714285</v>
      </c>
      <c r="I13" s="20">
        <v>10</v>
      </c>
      <c r="J13" s="20">
        <v>10</v>
      </c>
      <c r="K13" s="13">
        <f t="shared" si="2"/>
        <v>0</v>
      </c>
      <c r="L13" s="15"/>
      <c r="M13" s="16">
        <v>61</v>
      </c>
      <c r="N13" s="16">
        <v>58</v>
      </c>
      <c r="O13" s="16">
        <v>52</v>
      </c>
      <c r="P13" s="17">
        <f t="shared" si="4"/>
        <v>1.180327868852459</v>
      </c>
      <c r="Q13" s="17">
        <f t="shared" si="3"/>
        <v>0.62068965517241381</v>
      </c>
      <c r="R13" s="18">
        <f t="shared" si="5"/>
        <v>0.19230769230769232</v>
      </c>
    </row>
    <row r="14" spans="1:18" x14ac:dyDescent="0.25">
      <c r="A14" s="108" t="s">
        <v>9</v>
      </c>
      <c r="B14" s="109"/>
      <c r="C14" s="19">
        <v>726</v>
      </c>
      <c r="D14" s="19">
        <v>648</v>
      </c>
      <c r="E14" s="13">
        <f t="shared" si="0"/>
        <v>-0.10743801652892562</v>
      </c>
      <c r="F14" s="19">
        <v>144</v>
      </c>
      <c r="G14" s="19">
        <v>203</v>
      </c>
      <c r="H14" s="14">
        <f t="shared" si="1"/>
        <v>0.40972222222222221</v>
      </c>
      <c r="I14" s="19">
        <v>28</v>
      </c>
      <c r="J14" s="19">
        <v>45</v>
      </c>
      <c r="K14" s="13">
        <f t="shared" si="2"/>
        <v>0.6071428571428571</v>
      </c>
      <c r="L14" s="15"/>
      <c r="M14" s="16">
        <v>811</v>
      </c>
      <c r="N14" s="16">
        <v>307</v>
      </c>
      <c r="O14" s="16">
        <v>249</v>
      </c>
      <c r="P14" s="17">
        <f t="shared" si="4"/>
        <v>0.7990135635018496</v>
      </c>
      <c r="Q14" s="17">
        <f t="shared" si="3"/>
        <v>0.66123778501628661</v>
      </c>
      <c r="R14" s="18">
        <f t="shared" si="5"/>
        <v>0.18072289156626506</v>
      </c>
    </row>
    <row r="15" spans="1:18" x14ac:dyDescent="0.25">
      <c r="A15" s="110" t="s">
        <v>10</v>
      </c>
      <c r="B15" s="111"/>
      <c r="C15" s="21">
        <f>C7+C14</f>
        <v>3106</v>
      </c>
      <c r="D15" s="22">
        <f>D7+D14</f>
        <v>3052</v>
      </c>
      <c r="E15" s="23">
        <f t="shared" si="0"/>
        <v>-1.7385705086928525E-2</v>
      </c>
      <c r="F15" s="21">
        <f t="shared" ref="F15:G15" si="6">F7+F14</f>
        <v>2041</v>
      </c>
      <c r="G15" s="21">
        <f t="shared" si="6"/>
        <v>2085</v>
      </c>
      <c r="H15" s="24">
        <f t="shared" si="1"/>
        <v>2.1558059774620286E-2</v>
      </c>
      <c r="I15" s="21">
        <f t="shared" ref="I15:J15" si="7">I7+I14</f>
        <v>394</v>
      </c>
      <c r="J15" s="21">
        <f t="shared" si="7"/>
        <v>461</v>
      </c>
      <c r="K15" s="23">
        <f t="shared" si="2"/>
        <v>0.17005076142131981</v>
      </c>
      <c r="L15" s="25"/>
      <c r="M15" s="26">
        <f>M7+M14</f>
        <v>4573</v>
      </c>
      <c r="N15" s="26">
        <f>N7+N14</f>
        <v>3233</v>
      </c>
      <c r="O15" s="26">
        <f>O7+O14</f>
        <v>2047</v>
      </c>
      <c r="P15" s="27">
        <f t="shared" si="4"/>
        <v>0.66739558276842337</v>
      </c>
      <c r="Q15" s="27">
        <f t="shared" si="3"/>
        <v>0.64491184658212186</v>
      </c>
      <c r="R15" s="28">
        <f t="shared" si="5"/>
        <v>0.22520762090864679</v>
      </c>
    </row>
    <row r="16" spans="1:18" x14ac:dyDescent="0.25">
      <c r="A16" s="112" t="s">
        <v>11</v>
      </c>
      <c r="B16" s="113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99" t="s">
        <v>3</v>
      </c>
      <c r="B17" s="100"/>
      <c r="C17" s="12">
        <v>1800</v>
      </c>
      <c r="D17" s="12">
        <v>1833</v>
      </c>
      <c r="E17" s="13">
        <f t="shared" ref="E17:E25" si="8">(D17-C17)/C17</f>
        <v>1.8333333333333333E-2</v>
      </c>
      <c r="F17" s="12">
        <v>1372</v>
      </c>
      <c r="G17" s="12">
        <v>1392</v>
      </c>
      <c r="H17" s="14">
        <f t="shared" ref="H17:H25" si="9">(G17-F17)/F17</f>
        <v>1.4577259475218658E-2</v>
      </c>
      <c r="I17" s="12">
        <v>250</v>
      </c>
      <c r="J17" s="12">
        <v>305</v>
      </c>
      <c r="K17" s="14">
        <f t="shared" ref="K17:K25" si="10">(J17-I17)/I17</f>
        <v>0.22</v>
      </c>
      <c r="L17" s="15"/>
      <c r="M17" s="12">
        <v>2357</v>
      </c>
      <c r="N17" s="12">
        <v>1665</v>
      </c>
      <c r="O17" s="12">
        <v>1051</v>
      </c>
      <c r="P17" s="17">
        <f t="shared" ref="P17" si="11">D17/M17</f>
        <v>0.77768349596945274</v>
      </c>
      <c r="Q17" s="17">
        <f t="shared" ref="Q17:Q25" si="12">G17/N17</f>
        <v>0.83603603603603605</v>
      </c>
      <c r="R17" s="18">
        <f t="shared" ref="R17:R25" si="13">J17/O17</f>
        <v>0.29019980970504283</v>
      </c>
    </row>
    <row r="18" spans="1:18" x14ac:dyDescent="0.25">
      <c r="A18" s="106" t="s">
        <v>4</v>
      </c>
      <c r="B18" s="107"/>
      <c r="C18" s="19">
        <v>348</v>
      </c>
      <c r="D18" s="19">
        <v>376</v>
      </c>
      <c r="E18" s="13">
        <f t="shared" si="8"/>
        <v>8.0459770114942528E-2</v>
      </c>
      <c r="F18" s="19">
        <v>267</v>
      </c>
      <c r="G18" s="19">
        <v>260</v>
      </c>
      <c r="H18" s="14">
        <f t="shared" si="9"/>
        <v>-2.6217228464419477E-2</v>
      </c>
      <c r="I18" s="19">
        <v>56</v>
      </c>
      <c r="J18" s="19">
        <v>70</v>
      </c>
      <c r="K18" s="14">
        <f t="shared" si="10"/>
        <v>0.25</v>
      </c>
      <c r="L18" s="15"/>
      <c r="M18" s="19">
        <v>366</v>
      </c>
      <c r="N18" s="19">
        <v>228</v>
      </c>
      <c r="O18" s="19">
        <v>147</v>
      </c>
      <c r="P18" s="17">
        <f>D18/M18</f>
        <v>1.0273224043715847</v>
      </c>
      <c r="Q18" s="17">
        <f t="shared" si="12"/>
        <v>1.1403508771929824</v>
      </c>
      <c r="R18" s="18">
        <f t="shared" si="13"/>
        <v>0.47619047619047616</v>
      </c>
    </row>
    <row r="19" spans="1:18" x14ac:dyDescent="0.25">
      <c r="A19" s="106" t="s">
        <v>48</v>
      </c>
      <c r="B19" s="107"/>
      <c r="C19" s="19">
        <v>292</v>
      </c>
      <c r="D19" s="19">
        <v>327</v>
      </c>
      <c r="E19" s="13">
        <f t="shared" si="8"/>
        <v>0.11986301369863013</v>
      </c>
      <c r="F19" s="19">
        <v>218</v>
      </c>
      <c r="G19" s="19">
        <v>227</v>
      </c>
      <c r="H19" s="14">
        <f t="shared" si="9"/>
        <v>4.1284403669724773E-2</v>
      </c>
      <c r="I19" s="19">
        <v>48</v>
      </c>
      <c r="J19" s="19">
        <v>68</v>
      </c>
      <c r="K19" s="14">
        <f t="shared" si="10"/>
        <v>0.41666666666666669</v>
      </c>
      <c r="L19" s="15"/>
      <c r="M19" s="19">
        <v>304</v>
      </c>
      <c r="N19" s="19">
        <v>180</v>
      </c>
      <c r="O19" s="19">
        <v>126</v>
      </c>
      <c r="P19" s="17">
        <f t="shared" ref="P19:P25" si="14">D19/M19</f>
        <v>1.075657894736842</v>
      </c>
      <c r="Q19" s="17">
        <f t="shared" si="12"/>
        <v>1.2611111111111111</v>
      </c>
      <c r="R19" s="18">
        <f t="shared" si="13"/>
        <v>0.53968253968253965</v>
      </c>
    </row>
    <row r="20" spans="1:18" x14ac:dyDescent="0.25">
      <c r="A20" s="106" t="s">
        <v>5</v>
      </c>
      <c r="B20" s="107"/>
      <c r="C20" s="19">
        <v>1358</v>
      </c>
      <c r="D20" s="19">
        <v>1376</v>
      </c>
      <c r="E20" s="13">
        <f t="shared" si="8"/>
        <v>1.3254786450662739E-2</v>
      </c>
      <c r="F20" s="19">
        <v>1034</v>
      </c>
      <c r="G20" s="19">
        <v>1045</v>
      </c>
      <c r="H20" s="14">
        <f t="shared" si="9"/>
        <v>1.0638297872340425E-2</v>
      </c>
      <c r="I20" s="19">
        <v>162</v>
      </c>
      <c r="J20" s="19">
        <v>204</v>
      </c>
      <c r="K20" s="14">
        <f t="shared" si="10"/>
        <v>0.25925925925925924</v>
      </c>
      <c r="L20" s="15"/>
      <c r="M20" s="19">
        <v>1518</v>
      </c>
      <c r="N20" s="19">
        <v>1004</v>
      </c>
      <c r="O20" s="19">
        <v>605</v>
      </c>
      <c r="P20" s="17">
        <f t="shared" si="14"/>
        <v>0.90645586297760206</v>
      </c>
      <c r="Q20" s="17">
        <f t="shared" si="12"/>
        <v>1.0408366533864541</v>
      </c>
      <c r="R20" s="18">
        <f t="shared" si="13"/>
        <v>0.33719008264462808</v>
      </c>
    </row>
    <row r="21" spans="1:18" x14ac:dyDescent="0.25">
      <c r="A21" s="106" t="s">
        <v>6</v>
      </c>
      <c r="B21" s="107"/>
      <c r="C21" s="12">
        <v>53</v>
      </c>
      <c r="D21" s="12">
        <v>83</v>
      </c>
      <c r="E21" s="13">
        <f t="shared" si="8"/>
        <v>0.56603773584905659</v>
      </c>
      <c r="F21" s="12">
        <v>49</v>
      </c>
      <c r="G21" s="12">
        <v>78</v>
      </c>
      <c r="H21" s="14">
        <f t="shared" si="9"/>
        <v>0.59183673469387754</v>
      </c>
      <c r="I21" s="12">
        <v>19</v>
      </c>
      <c r="J21" s="12">
        <v>33</v>
      </c>
      <c r="K21" s="14">
        <f t="shared" si="10"/>
        <v>0.73684210526315785</v>
      </c>
      <c r="L21" s="15"/>
      <c r="M21" s="12">
        <v>204</v>
      </c>
      <c r="N21" s="12">
        <v>182</v>
      </c>
      <c r="O21" s="12">
        <v>139</v>
      </c>
      <c r="P21" s="17">
        <f t="shared" si="14"/>
        <v>0.40686274509803921</v>
      </c>
      <c r="Q21" s="17">
        <f t="shared" si="12"/>
        <v>0.42857142857142855</v>
      </c>
      <c r="R21" s="18">
        <f t="shared" si="13"/>
        <v>0.23741007194244604</v>
      </c>
    </row>
    <row r="22" spans="1:18" x14ac:dyDescent="0.25">
      <c r="A22" s="106" t="s">
        <v>7</v>
      </c>
      <c r="B22" s="107"/>
      <c r="C22" s="12">
        <v>347</v>
      </c>
      <c r="D22" s="12">
        <v>322</v>
      </c>
      <c r="E22" s="13">
        <f t="shared" si="8"/>
        <v>-7.2046109510086456E-2</v>
      </c>
      <c r="F22" s="12">
        <v>250</v>
      </c>
      <c r="G22" s="12">
        <v>233</v>
      </c>
      <c r="H22" s="14">
        <f t="shared" si="9"/>
        <v>-6.8000000000000005E-2</v>
      </c>
      <c r="I22" s="12">
        <v>60</v>
      </c>
      <c r="J22" s="12">
        <v>58</v>
      </c>
      <c r="K22" s="14">
        <f t="shared" si="10"/>
        <v>-3.3333333333333333E-2</v>
      </c>
      <c r="L22" s="15"/>
      <c r="M22" s="12">
        <v>577</v>
      </c>
      <c r="N22" s="12">
        <v>424</v>
      </c>
      <c r="O22" s="12">
        <v>257</v>
      </c>
      <c r="P22" s="17">
        <f t="shared" si="14"/>
        <v>0.55805892547660307</v>
      </c>
      <c r="Q22" s="17">
        <f t="shared" si="12"/>
        <v>0.54952830188679247</v>
      </c>
      <c r="R22" s="18">
        <f t="shared" si="13"/>
        <v>0.22568093385214008</v>
      </c>
    </row>
    <row r="23" spans="1:18" x14ac:dyDescent="0.25">
      <c r="A23" s="106" t="s">
        <v>8</v>
      </c>
      <c r="B23" s="107"/>
      <c r="C23" s="20">
        <v>42</v>
      </c>
      <c r="D23" s="20">
        <v>52</v>
      </c>
      <c r="E23" s="13">
        <f t="shared" si="8"/>
        <v>0.23809523809523808</v>
      </c>
      <c r="F23" s="20">
        <v>39</v>
      </c>
      <c r="G23" s="20">
        <v>36</v>
      </c>
      <c r="H23" s="14">
        <f t="shared" si="9"/>
        <v>-7.6923076923076927E-2</v>
      </c>
      <c r="I23" s="20">
        <v>9</v>
      </c>
      <c r="J23" s="20">
        <v>10</v>
      </c>
      <c r="K23" s="14">
        <f t="shared" si="10"/>
        <v>0.1111111111111111</v>
      </c>
      <c r="L23" s="15"/>
      <c r="M23" s="20">
        <v>58</v>
      </c>
      <c r="N23" s="20">
        <v>55</v>
      </c>
      <c r="O23" s="20">
        <v>50</v>
      </c>
      <c r="P23" s="17">
        <f t="shared" si="14"/>
        <v>0.89655172413793105</v>
      </c>
      <c r="Q23" s="17">
        <f t="shared" si="12"/>
        <v>0.65454545454545454</v>
      </c>
      <c r="R23" s="18">
        <f t="shared" si="13"/>
        <v>0.2</v>
      </c>
    </row>
    <row r="24" spans="1:18" x14ac:dyDescent="0.25">
      <c r="A24" s="108" t="s">
        <v>9</v>
      </c>
      <c r="B24" s="109"/>
      <c r="C24" s="19">
        <v>722</v>
      </c>
      <c r="D24" s="19">
        <v>639</v>
      </c>
      <c r="E24" s="13">
        <f t="shared" si="8"/>
        <v>-0.1149584487534626</v>
      </c>
      <c r="F24" s="19">
        <v>142</v>
      </c>
      <c r="G24" s="19">
        <v>200</v>
      </c>
      <c r="H24" s="14">
        <f t="shared" si="9"/>
        <v>0.40845070422535212</v>
      </c>
      <c r="I24" s="19">
        <v>28</v>
      </c>
      <c r="J24" s="19">
        <v>45</v>
      </c>
      <c r="K24" s="14">
        <f t="shared" si="10"/>
        <v>0.6071428571428571</v>
      </c>
      <c r="L24" s="15"/>
      <c r="M24" s="19">
        <v>804</v>
      </c>
      <c r="N24" s="19">
        <v>303</v>
      </c>
      <c r="O24" s="19">
        <v>246</v>
      </c>
      <c r="P24" s="17">
        <f t="shared" si="14"/>
        <v>0.79477611940298509</v>
      </c>
      <c r="Q24" s="17">
        <f t="shared" si="12"/>
        <v>0.66006600660066006</v>
      </c>
      <c r="R24" s="18">
        <f t="shared" si="13"/>
        <v>0.18292682926829268</v>
      </c>
    </row>
    <row r="25" spans="1:18" x14ac:dyDescent="0.25">
      <c r="A25" s="110" t="s">
        <v>12</v>
      </c>
      <c r="B25" s="111"/>
      <c r="C25" s="36">
        <f>C17+C24</f>
        <v>2522</v>
      </c>
      <c r="D25" s="37">
        <f>D17+D24</f>
        <v>2472</v>
      </c>
      <c r="E25" s="23">
        <f t="shared" si="8"/>
        <v>-1.9825535289452814E-2</v>
      </c>
      <c r="F25" s="36">
        <f>F17+F24</f>
        <v>1514</v>
      </c>
      <c r="G25" s="36">
        <f>G17+G24</f>
        <v>1592</v>
      </c>
      <c r="H25" s="24">
        <f t="shared" si="9"/>
        <v>5.151915455746367E-2</v>
      </c>
      <c r="I25" s="36">
        <f t="shared" ref="I25:J25" si="15">I17+I24</f>
        <v>278</v>
      </c>
      <c r="J25" s="36">
        <f t="shared" si="15"/>
        <v>350</v>
      </c>
      <c r="K25" s="23">
        <f t="shared" si="10"/>
        <v>0.25899280575539568</v>
      </c>
      <c r="L25" s="25"/>
      <c r="M25" s="38">
        <f>M17+M24</f>
        <v>3161</v>
      </c>
      <c r="N25" s="38">
        <f>N17+N24</f>
        <v>1968</v>
      </c>
      <c r="O25" s="38">
        <f>O17+O24</f>
        <v>1297</v>
      </c>
      <c r="P25" s="27">
        <f t="shared" si="14"/>
        <v>0.78203100284720029</v>
      </c>
      <c r="Q25" s="27">
        <f t="shared" si="12"/>
        <v>0.80894308943089432</v>
      </c>
      <c r="R25" s="28">
        <f t="shared" si="13"/>
        <v>0.26985350809560527</v>
      </c>
    </row>
    <row r="26" spans="1:18" ht="15" customHeight="1" x14ac:dyDescent="0.25">
      <c r="A26" s="116" t="s">
        <v>13</v>
      </c>
      <c r="B26" s="117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18" t="s">
        <v>14</v>
      </c>
      <c r="B27" s="47" t="s">
        <v>15</v>
      </c>
      <c r="C27" s="19">
        <v>392</v>
      </c>
      <c r="D27" s="48">
        <v>382</v>
      </c>
      <c r="E27" s="13">
        <f t="shared" ref="E27:E65" si="16">(D27-C27)/C27</f>
        <v>-2.5510204081632654E-2</v>
      </c>
      <c r="F27" s="19">
        <v>297</v>
      </c>
      <c r="G27" s="19">
        <v>298</v>
      </c>
      <c r="H27" s="14">
        <f t="shared" ref="H27:H52" si="17">(G27-F27)/F27</f>
        <v>3.3670033670033669E-3</v>
      </c>
      <c r="I27" s="19">
        <v>59</v>
      </c>
      <c r="J27" s="19">
        <v>66</v>
      </c>
      <c r="K27" s="13">
        <f t="shared" ref="K27:K28" si="18">(J27-I27)/I27</f>
        <v>0.11864406779661017</v>
      </c>
      <c r="L27" s="49"/>
      <c r="M27" s="50">
        <v>435</v>
      </c>
      <c r="N27" s="50">
        <v>288</v>
      </c>
      <c r="O27" s="51">
        <v>173</v>
      </c>
      <c r="P27" s="17">
        <f t="shared" ref="P27:P65" si="19">D27/M27</f>
        <v>0.8781609195402299</v>
      </c>
      <c r="Q27" s="17">
        <f t="shared" ref="Q27:Q65" si="20">G27/N27</f>
        <v>1.0347222222222223</v>
      </c>
      <c r="R27" s="18">
        <f t="shared" ref="R27:R65" si="21">J27/O27</f>
        <v>0.38150289017341038</v>
      </c>
    </row>
    <row r="28" spans="1:18" x14ac:dyDescent="0.25">
      <c r="A28" s="119"/>
      <c r="B28" s="52" t="s">
        <v>16</v>
      </c>
      <c r="C28" s="53">
        <v>506</v>
      </c>
      <c r="D28" s="54">
        <v>475</v>
      </c>
      <c r="E28" s="55">
        <f t="shared" si="16"/>
        <v>-6.1264822134387352E-2</v>
      </c>
      <c r="F28" s="53">
        <v>385</v>
      </c>
      <c r="G28" s="53">
        <v>367</v>
      </c>
      <c r="H28" s="56">
        <f t="shared" si="17"/>
        <v>-4.6753246753246755E-2</v>
      </c>
      <c r="I28" s="53">
        <v>83</v>
      </c>
      <c r="J28" s="53">
        <v>89</v>
      </c>
      <c r="K28" s="13">
        <f t="shared" si="18"/>
        <v>7.2289156626506021E-2</v>
      </c>
      <c r="L28" s="57"/>
      <c r="M28" s="58">
        <v>605</v>
      </c>
      <c r="N28" s="58">
        <v>413</v>
      </c>
      <c r="O28" s="58">
        <v>235</v>
      </c>
      <c r="P28" s="17">
        <f t="shared" si="19"/>
        <v>0.78512396694214881</v>
      </c>
      <c r="Q28" s="17">
        <f t="shared" si="20"/>
        <v>0.88861985472154958</v>
      </c>
      <c r="R28" s="18">
        <f t="shared" si="21"/>
        <v>0.37872340425531914</v>
      </c>
    </row>
    <row r="29" spans="1:18" s="68" customFormat="1" ht="15.75" thickBot="1" x14ac:dyDescent="0.3">
      <c r="A29" s="120"/>
      <c r="B29" s="59" t="s">
        <v>17</v>
      </c>
      <c r="C29" s="60">
        <v>121</v>
      </c>
      <c r="D29" s="61">
        <v>108</v>
      </c>
      <c r="E29" s="62">
        <f t="shared" si="16"/>
        <v>-0.10743801652892562</v>
      </c>
      <c r="F29" s="60">
        <v>10</v>
      </c>
      <c r="G29" s="60">
        <v>42</v>
      </c>
      <c r="H29" s="63">
        <f t="shared" si="17"/>
        <v>3.2</v>
      </c>
      <c r="I29" s="60">
        <v>1</v>
      </c>
      <c r="J29" s="60">
        <v>3</v>
      </c>
      <c r="K29" s="62">
        <f>(J29-I29)/I29</f>
        <v>2</v>
      </c>
      <c r="L29" s="64"/>
      <c r="M29" s="65">
        <v>122</v>
      </c>
      <c r="N29" s="65">
        <v>44</v>
      </c>
      <c r="O29" s="65">
        <v>31</v>
      </c>
      <c r="P29" s="66">
        <f t="shared" si="19"/>
        <v>0.88524590163934425</v>
      </c>
      <c r="Q29" s="66">
        <f t="shared" si="20"/>
        <v>0.95454545454545459</v>
      </c>
      <c r="R29" s="67">
        <f t="shared" si="21"/>
        <v>9.6774193548387094E-2</v>
      </c>
    </row>
    <row r="30" spans="1:18" ht="15.75" thickBot="1" x14ac:dyDescent="0.3">
      <c r="A30" s="114" t="s">
        <v>18</v>
      </c>
      <c r="B30" s="69" t="s">
        <v>15</v>
      </c>
      <c r="C30" s="70">
        <v>262</v>
      </c>
      <c r="D30" s="71">
        <v>237</v>
      </c>
      <c r="E30" s="72">
        <f t="shared" si="16"/>
        <v>-9.5419847328244281E-2</v>
      </c>
      <c r="F30" s="70">
        <v>192</v>
      </c>
      <c r="G30" s="70">
        <v>175</v>
      </c>
      <c r="H30" s="73">
        <f t="shared" si="17"/>
        <v>-8.8541666666666671E-2</v>
      </c>
      <c r="I30" s="53">
        <v>26</v>
      </c>
      <c r="J30" s="53">
        <v>29</v>
      </c>
      <c r="K30" s="72">
        <f t="shared" ref="K30:K54" si="22">(J30-I30)/I30</f>
        <v>0.11538461538461539</v>
      </c>
      <c r="L30" s="74"/>
      <c r="M30" s="75">
        <v>299</v>
      </c>
      <c r="N30" s="75">
        <v>185</v>
      </c>
      <c r="O30" s="75">
        <v>95</v>
      </c>
      <c r="P30" s="76">
        <f t="shared" si="19"/>
        <v>0.79264214046822745</v>
      </c>
      <c r="Q30" s="76">
        <f t="shared" si="20"/>
        <v>0.94594594594594594</v>
      </c>
      <c r="R30" s="77">
        <f t="shared" si="21"/>
        <v>0.30526315789473685</v>
      </c>
    </row>
    <row r="31" spans="1:18" ht="15.75" thickBot="1" x14ac:dyDescent="0.3">
      <c r="A31" s="114"/>
      <c r="B31" s="52" t="s">
        <v>16</v>
      </c>
      <c r="C31" s="48">
        <v>348</v>
      </c>
      <c r="D31" s="48">
        <v>337</v>
      </c>
      <c r="E31" s="13">
        <f t="shared" si="16"/>
        <v>-3.1609195402298854E-2</v>
      </c>
      <c r="F31" s="19">
        <v>251</v>
      </c>
      <c r="G31" s="19">
        <v>250</v>
      </c>
      <c r="H31" s="14">
        <f t="shared" si="17"/>
        <v>-3.9840637450199202E-3</v>
      </c>
      <c r="I31" s="19">
        <v>40</v>
      </c>
      <c r="J31" s="19">
        <v>55</v>
      </c>
      <c r="K31" s="13">
        <f t="shared" si="22"/>
        <v>0.375</v>
      </c>
      <c r="L31" s="57"/>
      <c r="M31" s="50">
        <v>486</v>
      </c>
      <c r="N31" s="50">
        <v>329</v>
      </c>
      <c r="O31" s="50">
        <v>203</v>
      </c>
      <c r="P31" s="17">
        <f t="shared" si="19"/>
        <v>0.69341563786008231</v>
      </c>
      <c r="Q31" s="17">
        <f t="shared" si="20"/>
        <v>0.75987841945288759</v>
      </c>
      <c r="R31" s="18">
        <f t="shared" si="21"/>
        <v>0.27093596059113301</v>
      </c>
    </row>
    <row r="32" spans="1:18" ht="15.75" thickBot="1" x14ac:dyDescent="0.3">
      <c r="A32" s="115"/>
      <c r="B32" s="59" t="s">
        <v>17</v>
      </c>
      <c r="C32" s="60">
        <v>141</v>
      </c>
      <c r="D32" s="61">
        <v>99</v>
      </c>
      <c r="E32" s="62">
        <f t="shared" si="16"/>
        <v>-0.2978723404255319</v>
      </c>
      <c r="F32" s="60">
        <v>43</v>
      </c>
      <c r="G32" s="60">
        <v>44</v>
      </c>
      <c r="H32" s="63">
        <f t="shared" si="17"/>
        <v>2.3255813953488372E-2</v>
      </c>
      <c r="I32" s="60">
        <v>4</v>
      </c>
      <c r="J32" s="60">
        <v>4</v>
      </c>
      <c r="K32" s="62">
        <f t="shared" si="22"/>
        <v>0</v>
      </c>
      <c r="L32" s="64"/>
      <c r="M32" s="65">
        <v>161</v>
      </c>
      <c r="N32" s="65">
        <v>71</v>
      </c>
      <c r="O32" s="65">
        <v>51</v>
      </c>
      <c r="P32" s="66">
        <f t="shared" si="19"/>
        <v>0.6149068322981367</v>
      </c>
      <c r="Q32" s="66">
        <f t="shared" si="20"/>
        <v>0.61971830985915488</v>
      </c>
      <c r="R32" s="67">
        <f t="shared" si="21"/>
        <v>7.8431372549019607E-2</v>
      </c>
    </row>
    <row r="33" spans="1:18" ht="15.75" thickBot="1" x14ac:dyDescent="0.3">
      <c r="A33" s="114" t="s">
        <v>19</v>
      </c>
      <c r="B33" s="69" t="s">
        <v>15</v>
      </c>
      <c r="C33" s="70">
        <v>314</v>
      </c>
      <c r="D33" s="71">
        <v>346</v>
      </c>
      <c r="E33" s="72">
        <f t="shared" si="16"/>
        <v>0.10191082802547771</v>
      </c>
      <c r="F33" s="70">
        <v>252</v>
      </c>
      <c r="G33" s="70">
        <v>271</v>
      </c>
      <c r="H33" s="73">
        <f t="shared" si="17"/>
        <v>7.5396825396825393E-2</v>
      </c>
      <c r="I33" s="53">
        <v>29</v>
      </c>
      <c r="J33" s="53">
        <v>28</v>
      </c>
      <c r="K33" s="72">
        <f t="shared" si="22"/>
        <v>-3.4482758620689655E-2</v>
      </c>
      <c r="L33" s="74"/>
      <c r="M33" s="75">
        <v>343</v>
      </c>
      <c r="N33" s="75">
        <v>232</v>
      </c>
      <c r="O33" s="75">
        <v>132</v>
      </c>
      <c r="P33" s="76">
        <f t="shared" si="19"/>
        <v>1.0087463556851313</v>
      </c>
      <c r="Q33" s="76">
        <f t="shared" si="20"/>
        <v>1.1681034482758621</v>
      </c>
      <c r="R33" s="77">
        <f t="shared" si="21"/>
        <v>0.21212121212121213</v>
      </c>
    </row>
    <row r="34" spans="1:18" ht="15.75" thickBot="1" x14ac:dyDescent="0.3">
      <c r="A34" s="114"/>
      <c r="B34" s="52" t="s">
        <v>16</v>
      </c>
      <c r="C34" s="48">
        <v>413</v>
      </c>
      <c r="D34" s="48">
        <v>449</v>
      </c>
      <c r="E34" s="13">
        <f t="shared" si="16"/>
        <v>8.7167070217917669E-2</v>
      </c>
      <c r="F34" s="19">
        <v>329</v>
      </c>
      <c r="G34" s="19">
        <v>348</v>
      </c>
      <c r="H34" s="14">
        <f t="shared" si="17"/>
        <v>5.7750759878419454E-2</v>
      </c>
      <c r="I34" s="19">
        <v>49</v>
      </c>
      <c r="J34" s="19">
        <v>49</v>
      </c>
      <c r="K34" s="13">
        <f t="shared" si="22"/>
        <v>0</v>
      </c>
      <c r="L34" s="57"/>
      <c r="M34" s="50">
        <v>519</v>
      </c>
      <c r="N34" s="50">
        <v>367</v>
      </c>
      <c r="O34" s="50">
        <v>218</v>
      </c>
      <c r="P34" s="17">
        <f t="shared" si="19"/>
        <v>0.86512524084778419</v>
      </c>
      <c r="Q34" s="17">
        <f t="shared" si="20"/>
        <v>0.94822888283378748</v>
      </c>
      <c r="R34" s="18">
        <f t="shared" si="21"/>
        <v>0.22477064220183487</v>
      </c>
    </row>
    <row r="35" spans="1:18" ht="15.75" thickBot="1" x14ac:dyDescent="0.3">
      <c r="A35" s="115"/>
      <c r="B35" s="59" t="s">
        <v>17</v>
      </c>
      <c r="C35" s="60">
        <v>246</v>
      </c>
      <c r="D35" s="61">
        <v>210</v>
      </c>
      <c r="E35" s="62">
        <f t="shared" si="16"/>
        <v>-0.14634146341463414</v>
      </c>
      <c r="F35" s="60">
        <v>44</v>
      </c>
      <c r="G35" s="60">
        <v>34</v>
      </c>
      <c r="H35" s="63">
        <f t="shared" si="17"/>
        <v>-0.22727272727272727</v>
      </c>
      <c r="I35" s="60">
        <v>7</v>
      </c>
      <c r="J35" s="60">
        <v>3</v>
      </c>
      <c r="K35" s="62">
        <f t="shared" si="22"/>
        <v>-0.5714285714285714</v>
      </c>
      <c r="L35" s="64"/>
      <c r="M35" s="65">
        <v>256</v>
      </c>
      <c r="N35" s="65">
        <v>60</v>
      </c>
      <c r="O35" s="65">
        <v>52</v>
      </c>
      <c r="P35" s="66">
        <f t="shared" si="19"/>
        <v>0.8203125</v>
      </c>
      <c r="Q35" s="66">
        <f t="shared" si="20"/>
        <v>0.56666666666666665</v>
      </c>
      <c r="R35" s="67">
        <f t="shared" si="21"/>
        <v>5.7692307692307696E-2</v>
      </c>
    </row>
    <row r="36" spans="1:18" ht="15.75" thickBot="1" x14ac:dyDescent="0.3">
      <c r="A36" s="114" t="s">
        <v>20</v>
      </c>
      <c r="B36" s="69" t="s">
        <v>15</v>
      </c>
      <c r="C36" s="71">
        <v>196</v>
      </c>
      <c r="D36" s="71">
        <v>187</v>
      </c>
      <c r="E36" s="72">
        <f t="shared" si="16"/>
        <v>-4.5918367346938778E-2</v>
      </c>
      <c r="F36" s="70">
        <v>143</v>
      </c>
      <c r="G36" s="70">
        <v>127</v>
      </c>
      <c r="H36" s="73">
        <f t="shared" si="17"/>
        <v>-0.11188811188811189</v>
      </c>
      <c r="I36" s="53">
        <v>21</v>
      </c>
      <c r="J36" s="53">
        <v>31</v>
      </c>
      <c r="K36" s="72">
        <f t="shared" si="22"/>
        <v>0.47619047619047616</v>
      </c>
      <c r="L36" s="74"/>
      <c r="M36" s="75">
        <v>212</v>
      </c>
      <c r="N36" s="75">
        <v>144</v>
      </c>
      <c r="O36" s="75">
        <v>94</v>
      </c>
      <c r="P36" s="76">
        <f t="shared" si="19"/>
        <v>0.88207547169811318</v>
      </c>
      <c r="Q36" s="76">
        <f t="shared" si="20"/>
        <v>0.88194444444444442</v>
      </c>
      <c r="R36" s="77">
        <f t="shared" si="21"/>
        <v>0.32978723404255317</v>
      </c>
    </row>
    <row r="37" spans="1:18" ht="15.75" thickBot="1" x14ac:dyDescent="0.3">
      <c r="A37" s="114"/>
      <c r="B37" s="52" t="s">
        <v>16</v>
      </c>
      <c r="C37" s="48">
        <v>259</v>
      </c>
      <c r="D37" s="48">
        <v>246</v>
      </c>
      <c r="E37" s="13">
        <f t="shared" si="16"/>
        <v>-5.019305019305019E-2</v>
      </c>
      <c r="F37" s="19">
        <v>200</v>
      </c>
      <c r="G37" s="19">
        <v>179</v>
      </c>
      <c r="H37" s="14">
        <f t="shared" si="17"/>
        <v>-0.105</v>
      </c>
      <c r="I37" s="19">
        <v>36</v>
      </c>
      <c r="J37" s="19">
        <v>43</v>
      </c>
      <c r="K37" s="13">
        <f t="shared" si="22"/>
        <v>0.19444444444444445</v>
      </c>
      <c r="L37" s="57"/>
      <c r="M37" s="50">
        <v>324</v>
      </c>
      <c r="N37" s="50">
        <v>246</v>
      </c>
      <c r="O37" s="50">
        <v>177</v>
      </c>
      <c r="P37" s="17">
        <f t="shared" si="19"/>
        <v>0.7592592592592593</v>
      </c>
      <c r="Q37" s="17">
        <f t="shared" si="20"/>
        <v>0.72764227642276424</v>
      </c>
      <c r="R37" s="18">
        <f t="shared" si="21"/>
        <v>0.24293785310734464</v>
      </c>
    </row>
    <row r="38" spans="1:18" ht="15.75" thickBot="1" x14ac:dyDescent="0.3">
      <c r="A38" s="115"/>
      <c r="B38" s="59" t="s">
        <v>17</v>
      </c>
      <c r="C38" s="60">
        <v>42</v>
      </c>
      <c r="D38" s="61">
        <v>38</v>
      </c>
      <c r="E38" s="62">
        <f t="shared" si="16"/>
        <v>-9.5238095238095233E-2</v>
      </c>
      <c r="F38" s="60">
        <v>7</v>
      </c>
      <c r="G38" s="60">
        <v>2</v>
      </c>
      <c r="H38" s="63">
        <f t="shared" si="17"/>
        <v>-0.7142857142857143</v>
      </c>
      <c r="I38" s="60">
        <v>1</v>
      </c>
      <c r="J38" s="60">
        <v>0</v>
      </c>
      <c r="K38" s="72">
        <f t="shared" si="22"/>
        <v>-1</v>
      </c>
      <c r="L38" s="64"/>
      <c r="M38" s="65">
        <v>43</v>
      </c>
      <c r="N38" s="65">
        <v>14</v>
      </c>
      <c r="O38" s="65">
        <v>14</v>
      </c>
      <c r="P38" s="66">
        <f t="shared" si="19"/>
        <v>0.88372093023255816</v>
      </c>
      <c r="Q38" s="66">
        <f t="shared" si="20"/>
        <v>0.14285714285714285</v>
      </c>
      <c r="R38" s="67">
        <f t="shared" si="21"/>
        <v>0</v>
      </c>
    </row>
    <row r="39" spans="1:18" ht="15.75" thickBot="1" x14ac:dyDescent="0.3">
      <c r="A39" s="114" t="s">
        <v>21</v>
      </c>
      <c r="B39" s="69" t="s">
        <v>15</v>
      </c>
      <c r="C39" s="71">
        <v>71</v>
      </c>
      <c r="D39" s="71">
        <v>64</v>
      </c>
      <c r="E39" s="72">
        <f t="shared" si="16"/>
        <v>-9.8591549295774641E-2</v>
      </c>
      <c r="F39" s="70">
        <v>55</v>
      </c>
      <c r="G39" s="70">
        <v>48</v>
      </c>
      <c r="H39" s="73">
        <f t="shared" si="17"/>
        <v>-0.12727272727272726</v>
      </c>
      <c r="I39" s="53">
        <v>9</v>
      </c>
      <c r="J39" s="53">
        <v>15</v>
      </c>
      <c r="K39" s="13">
        <f t="shared" si="22"/>
        <v>0.66666666666666663</v>
      </c>
      <c r="L39" s="74"/>
      <c r="M39" s="75">
        <v>82</v>
      </c>
      <c r="N39" s="75">
        <v>56</v>
      </c>
      <c r="O39" s="75">
        <v>42</v>
      </c>
      <c r="P39" s="76">
        <f t="shared" si="19"/>
        <v>0.78048780487804881</v>
      </c>
      <c r="Q39" s="76">
        <f t="shared" si="20"/>
        <v>0.8571428571428571</v>
      </c>
      <c r="R39" s="77">
        <f t="shared" si="21"/>
        <v>0.35714285714285715</v>
      </c>
    </row>
    <row r="40" spans="1:18" ht="15.75" thickBot="1" x14ac:dyDescent="0.3">
      <c r="A40" s="114"/>
      <c r="B40" s="52" t="s">
        <v>16</v>
      </c>
      <c r="C40" s="19">
        <v>88</v>
      </c>
      <c r="D40" s="48">
        <v>89</v>
      </c>
      <c r="E40" s="13">
        <f t="shared" si="16"/>
        <v>1.1363636363636364E-2</v>
      </c>
      <c r="F40" s="19">
        <v>68</v>
      </c>
      <c r="G40" s="19">
        <v>64</v>
      </c>
      <c r="H40" s="14">
        <f t="shared" si="17"/>
        <v>-5.8823529411764705E-2</v>
      </c>
      <c r="I40" s="19">
        <v>13</v>
      </c>
      <c r="J40" s="19">
        <v>20</v>
      </c>
      <c r="K40" s="13">
        <f t="shared" si="22"/>
        <v>0.53846153846153844</v>
      </c>
      <c r="L40" s="57"/>
      <c r="M40" s="50">
        <v>120</v>
      </c>
      <c r="N40" s="50">
        <v>84</v>
      </c>
      <c r="O40" s="50">
        <v>60</v>
      </c>
      <c r="P40" s="17">
        <f t="shared" si="19"/>
        <v>0.7416666666666667</v>
      </c>
      <c r="Q40" s="17">
        <f t="shared" si="20"/>
        <v>0.76190476190476186</v>
      </c>
      <c r="R40" s="18">
        <f t="shared" si="21"/>
        <v>0.33333333333333331</v>
      </c>
    </row>
    <row r="41" spans="1:18" ht="15.75" thickBot="1" x14ac:dyDescent="0.3">
      <c r="A41" s="115"/>
      <c r="B41" s="59" t="s">
        <v>17</v>
      </c>
      <c r="C41" s="60">
        <v>39</v>
      </c>
      <c r="D41" s="61">
        <v>64</v>
      </c>
      <c r="E41" s="62">
        <f t="shared" si="16"/>
        <v>0.64102564102564108</v>
      </c>
      <c r="F41" s="60">
        <v>20</v>
      </c>
      <c r="G41" s="60">
        <v>36</v>
      </c>
      <c r="H41" s="63">
        <f t="shared" si="17"/>
        <v>0.8</v>
      </c>
      <c r="I41" s="60">
        <v>9</v>
      </c>
      <c r="J41" s="60">
        <v>17</v>
      </c>
      <c r="K41" s="62">
        <f t="shared" si="22"/>
        <v>0.88888888888888884</v>
      </c>
      <c r="L41" s="64"/>
      <c r="M41" s="65">
        <v>66</v>
      </c>
      <c r="N41" s="65">
        <v>43</v>
      </c>
      <c r="O41" s="65">
        <v>39</v>
      </c>
      <c r="P41" s="66">
        <f t="shared" si="19"/>
        <v>0.96969696969696972</v>
      </c>
      <c r="Q41" s="66">
        <f t="shared" si="20"/>
        <v>0.83720930232558144</v>
      </c>
      <c r="R41" s="67">
        <f t="shared" si="21"/>
        <v>0.4358974358974359</v>
      </c>
    </row>
    <row r="42" spans="1:18" ht="15.75" thickBot="1" x14ac:dyDescent="0.3">
      <c r="A42" s="114" t="s">
        <v>22</v>
      </c>
      <c r="B42" s="69" t="s">
        <v>15</v>
      </c>
      <c r="C42" s="71">
        <v>14</v>
      </c>
      <c r="D42" s="71">
        <v>17</v>
      </c>
      <c r="E42" s="72">
        <f t="shared" si="16"/>
        <v>0.21428571428571427</v>
      </c>
      <c r="F42" s="70">
        <v>13</v>
      </c>
      <c r="G42" s="70">
        <v>15</v>
      </c>
      <c r="H42" s="72">
        <f t="shared" si="17"/>
        <v>0.15384615384615385</v>
      </c>
      <c r="I42" s="53">
        <v>1</v>
      </c>
      <c r="J42" s="53">
        <v>1</v>
      </c>
      <c r="K42" s="72">
        <f t="shared" si="22"/>
        <v>0</v>
      </c>
      <c r="L42" s="74"/>
      <c r="M42" s="75">
        <v>17</v>
      </c>
      <c r="N42" s="75">
        <v>15</v>
      </c>
      <c r="O42" s="75">
        <v>10</v>
      </c>
      <c r="P42" s="76">
        <f t="shared" si="19"/>
        <v>1</v>
      </c>
      <c r="Q42" s="76">
        <f t="shared" si="20"/>
        <v>1</v>
      </c>
      <c r="R42" s="77">
        <f t="shared" si="21"/>
        <v>0.1</v>
      </c>
    </row>
    <row r="43" spans="1:18" ht="15.75" thickBot="1" x14ac:dyDescent="0.3">
      <c r="A43" s="114"/>
      <c r="B43" s="52" t="s">
        <v>16</v>
      </c>
      <c r="C43" s="48">
        <v>23</v>
      </c>
      <c r="D43" s="48">
        <v>23</v>
      </c>
      <c r="E43" s="13">
        <f t="shared" si="16"/>
        <v>0</v>
      </c>
      <c r="F43" s="19">
        <v>19</v>
      </c>
      <c r="G43" s="19">
        <v>18</v>
      </c>
      <c r="H43" s="14">
        <f t="shared" si="17"/>
        <v>-5.2631578947368418E-2</v>
      </c>
      <c r="I43" s="19">
        <v>3</v>
      </c>
      <c r="J43" s="19">
        <v>1</v>
      </c>
      <c r="K43" s="13">
        <f t="shared" si="22"/>
        <v>-0.66666666666666663</v>
      </c>
      <c r="L43" s="57"/>
      <c r="M43" s="50">
        <v>30</v>
      </c>
      <c r="N43" s="50">
        <v>25</v>
      </c>
      <c r="O43" s="50">
        <v>17</v>
      </c>
      <c r="P43" s="17">
        <f t="shared" si="19"/>
        <v>0.76666666666666672</v>
      </c>
      <c r="Q43" s="17">
        <f t="shared" si="20"/>
        <v>0.72</v>
      </c>
      <c r="R43" s="18">
        <f t="shared" si="21"/>
        <v>5.8823529411764705E-2</v>
      </c>
    </row>
    <row r="44" spans="1:18" ht="15.75" thickBot="1" x14ac:dyDescent="0.3">
      <c r="A44" s="115"/>
      <c r="B44" s="59" t="s">
        <v>17</v>
      </c>
      <c r="C44" s="60">
        <v>58</v>
      </c>
      <c r="D44" s="61">
        <v>49</v>
      </c>
      <c r="E44" s="62">
        <f t="shared" si="16"/>
        <v>-0.15517241379310345</v>
      </c>
      <c r="F44" s="60">
        <v>4</v>
      </c>
      <c r="G44" s="60">
        <v>7</v>
      </c>
      <c r="H44" s="63">
        <f t="shared" si="17"/>
        <v>0.75</v>
      </c>
      <c r="I44" s="60">
        <v>0</v>
      </c>
      <c r="J44" s="60">
        <v>3</v>
      </c>
      <c r="K44" s="72">
        <v>0</v>
      </c>
      <c r="L44" s="64"/>
      <c r="M44" s="65">
        <v>62</v>
      </c>
      <c r="N44" s="65">
        <v>18</v>
      </c>
      <c r="O44" s="65">
        <v>18</v>
      </c>
      <c r="P44" s="66">
        <f t="shared" si="19"/>
        <v>0.79032258064516125</v>
      </c>
      <c r="Q44" s="66">
        <f t="shared" si="20"/>
        <v>0.3888888888888889</v>
      </c>
      <c r="R44" s="67">
        <f t="shared" si="21"/>
        <v>0.16666666666666666</v>
      </c>
    </row>
    <row r="45" spans="1:18" ht="15.75" thickBot="1" x14ac:dyDescent="0.3">
      <c r="A45" s="114" t="s">
        <v>23</v>
      </c>
      <c r="B45" s="69" t="s">
        <v>15</v>
      </c>
      <c r="C45" s="71">
        <v>99</v>
      </c>
      <c r="D45" s="71">
        <v>135</v>
      </c>
      <c r="E45" s="72">
        <f t="shared" si="16"/>
        <v>0.36363636363636365</v>
      </c>
      <c r="F45" s="70">
        <v>73</v>
      </c>
      <c r="G45" s="70">
        <v>103</v>
      </c>
      <c r="H45" s="73">
        <f t="shared" si="17"/>
        <v>0.41095890410958902</v>
      </c>
      <c r="I45" s="53">
        <v>17</v>
      </c>
      <c r="J45" s="53">
        <v>34</v>
      </c>
      <c r="K45" s="72">
        <f t="shared" si="22"/>
        <v>1</v>
      </c>
      <c r="L45" s="74"/>
      <c r="M45" s="75">
        <v>120</v>
      </c>
      <c r="N45" s="75">
        <v>75</v>
      </c>
      <c r="O45" s="75">
        <v>53</v>
      </c>
      <c r="P45" s="76">
        <f t="shared" si="19"/>
        <v>1.125</v>
      </c>
      <c r="Q45" s="76">
        <f t="shared" si="20"/>
        <v>1.3733333333333333</v>
      </c>
      <c r="R45" s="77">
        <f t="shared" si="21"/>
        <v>0.64150943396226412</v>
      </c>
    </row>
    <row r="46" spans="1:18" ht="15.75" thickBot="1" x14ac:dyDescent="0.3">
      <c r="A46" s="114"/>
      <c r="B46" s="52" t="s">
        <v>16</v>
      </c>
      <c r="C46" s="48">
        <v>148</v>
      </c>
      <c r="D46" s="48">
        <v>201</v>
      </c>
      <c r="E46" s="13">
        <f t="shared" si="16"/>
        <v>0.35810810810810811</v>
      </c>
      <c r="F46" s="19">
        <v>107</v>
      </c>
      <c r="G46" s="19">
        <v>154</v>
      </c>
      <c r="H46" s="14">
        <f t="shared" si="17"/>
        <v>0.43925233644859812</v>
      </c>
      <c r="I46" s="19">
        <v>25</v>
      </c>
      <c r="J46" s="19">
        <v>48</v>
      </c>
      <c r="K46" s="13">
        <f t="shared" si="22"/>
        <v>0.92</v>
      </c>
      <c r="L46" s="57"/>
      <c r="M46" s="50">
        <v>256</v>
      </c>
      <c r="N46" s="50">
        <v>187</v>
      </c>
      <c r="O46" s="50">
        <v>131</v>
      </c>
      <c r="P46" s="17">
        <f t="shared" si="19"/>
        <v>0.78515625</v>
      </c>
      <c r="Q46" s="17">
        <f t="shared" si="20"/>
        <v>0.82352941176470584</v>
      </c>
      <c r="R46" s="18">
        <f t="shared" si="21"/>
        <v>0.36641221374045801</v>
      </c>
    </row>
    <row r="47" spans="1:18" ht="15.75" thickBot="1" x14ac:dyDescent="0.3">
      <c r="A47" s="115"/>
      <c r="B47" s="59" t="s">
        <v>17</v>
      </c>
      <c r="C47" s="60">
        <v>55</v>
      </c>
      <c r="D47" s="61">
        <v>53</v>
      </c>
      <c r="E47" s="62">
        <f t="shared" si="16"/>
        <v>-3.6363636363636362E-2</v>
      </c>
      <c r="F47" s="60">
        <v>12</v>
      </c>
      <c r="G47" s="60">
        <v>29</v>
      </c>
      <c r="H47" s="63">
        <f t="shared" si="17"/>
        <v>1.4166666666666667</v>
      </c>
      <c r="I47" s="60">
        <v>5</v>
      </c>
      <c r="J47" s="60">
        <v>15</v>
      </c>
      <c r="K47" s="62">
        <f t="shared" si="22"/>
        <v>2</v>
      </c>
      <c r="L47" s="64"/>
      <c r="M47" s="65">
        <v>73</v>
      </c>
      <c r="N47" s="65">
        <v>45</v>
      </c>
      <c r="O47" s="65">
        <v>34</v>
      </c>
      <c r="P47" s="66">
        <f t="shared" si="19"/>
        <v>0.72602739726027399</v>
      </c>
      <c r="Q47" s="66">
        <f t="shared" si="20"/>
        <v>0.64444444444444449</v>
      </c>
      <c r="R47" s="67">
        <f t="shared" si="21"/>
        <v>0.44117647058823528</v>
      </c>
    </row>
    <row r="48" spans="1:18" ht="15.75" thickBot="1" x14ac:dyDescent="0.3">
      <c r="A48" s="114" t="s">
        <v>32</v>
      </c>
      <c r="B48" s="69" t="s">
        <v>15</v>
      </c>
      <c r="C48" s="71">
        <v>10</v>
      </c>
      <c r="D48" s="71">
        <v>8</v>
      </c>
      <c r="E48" s="72">
        <f t="shared" si="16"/>
        <v>-0.2</v>
      </c>
      <c r="F48" s="70">
        <v>9</v>
      </c>
      <c r="G48" s="70">
        <v>8</v>
      </c>
      <c r="H48" s="73">
        <f t="shared" si="17"/>
        <v>-0.1111111111111111</v>
      </c>
      <c r="I48" s="53">
        <v>0</v>
      </c>
      <c r="J48" s="53">
        <v>0</v>
      </c>
      <c r="K48" s="72">
        <v>0</v>
      </c>
      <c r="L48" s="74"/>
      <c r="M48" s="75">
        <v>10</v>
      </c>
      <c r="N48" s="75">
        <v>9</v>
      </c>
      <c r="O48" s="75">
        <v>6</v>
      </c>
      <c r="P48" s="76">
        <f t="shared" si="19"/>
        <v>0.8</v>
      </c>
      <c r="Q48" s="76">
        <f t="shared" si="20"/>
        <v>0.88888888888888884</v>
      </c>
      <c r="R48" s="77">
        <v>0</v>
      </c>
    </row>
    <row r="49" spans="1:18" ht="15.75" thickBot="1" x14ac:dyDescent="0.3">
      <c r="A49" s="114"/>
      <c r="B49" s="52" t="s">
        <v>16</v>
      </c>
      <c r="C49" s="19">
        <v>15</v>
      </c>
      <c r="D49" s="48">
        <v>13</v>
      </c>
      <c r="E49" s="13">
        <f t="shared" si="16"/>
        <v>-0.13333333333333333</v>
      </c>
      <c r="F49" s="19">
        <v>13</v>
      </c>
      <c r="G49" s="19">
        <v>12</v>
      </c>
      <c r="H49" s="14">
        <f t="shared" si="17"/>
        <v>-7.6923076923076927E-2</v>
      </c>
      <c r="I49" s="19">
        <v>1</v>
      </c>
      <c r="J49" s="19">
        <v>0</v>
      </c>
      <c r="K49" s="13">
        <f t="shared" si="22"/>
        <v>-1</v>
      </c>
      <c r="L49" s="57"/>
      <c r="M49" s="50">
        <v>17</v>
      </c>
      <c r="N49" s="50">
        <v>14</v>
      </c>
      <c r="O49" s="50">
        <v>10</v>
      </c>
      <c r="P49" s="17">
        <f t="shared" si="19"/>
        <v>0.76470588235294112</v>
      </c>
      <c r="Q49" s="17">
        <f t="shared" si="20"/>
        <v>0.8571428571428571</v>
      </c>
      <c r="R49" s="18">
        <f t="shared" si="21"/>
        <v>0</v>
      </c>
    </row>
    <row r="50" spans="1:18" ht="15.75" thickBot="1" x14ac:dyDescent="0.3">
      <c r="A50" s="115"/>
      <c r="B50" s="59" t="s">
        <v>17</v>
      </c>
      <c r="C50" s="60">
        <v>20</v>
      </c>
      <c r="D50" s="61">
        <v>18</v>
      </c>
      <c r="E50" s="62">
        <f t="shared" si="16"/>
        <v>-0.1</v>
      </c>
      <c r="F50" s="60">
        <v>2</v>
      </c>
      <c r="G50" s="60">
        <v>6</v>
      </c>
      <c r="H50" s="63">
        <f>(G50-F50)/F50</f>
        <v>2</v>
      </c>
      <c r="I50" s="60">
        <v>1</v>
      </c>
      <c r="J50" s="60">
        <v>0</v>
      </c>
      <c r="K50" s="72">
        <f t="shared" si="22"/>
        <v>-1</v>
      </c>
      <c r="L50" s="64"/>
      <c r="M50" s="65">
        <v>21</v>
      </c>
      <c r="N50" s="65">
        <v>8</v>
      </c>
      <c r="O50" s="65">
        <v>7</v>
      </c>
      <c r="P50" s="66">
        <f t="shared" si="19"/>
        <v>0.8571428571428571</v>
      </c>
      <c r="Q50" s="66">
        <f t="shared" si="20"/>
        <v>0.75</v>
      </c>
      <c r="R50" s="67">
        <f t="shared" si="21"/>
        <v>0</v>
      </c>
    </row>
    <row r="51" spans="1:18" ht="15.75" thickBot="1" x14ac:dyDescent="0.3">
      <c r="A51" s="115" t="s">
        <v>24</v>
      </c>
      <c r="B51" s="69" t="s">
        <v>15</v>
      </c>
      <c r="C51" s="70">
        <v>286</v>
      </c>
      <c r="D51" s="71">
        <v>302</v>
      </c>
      <c r="E51" s="72">
        <f>(D51-C51)/C51</f>
        <v>5.5944055944055944E-2</v>
      </c>
      <c r="F51" s="70">
        <v>266</v>
      </c>
      <c r="G51" s="70">
        <v>283</v>
      </c>
      <c r="H51" s="73">
        <f t="shared" si="17"/>
        <v>6.3909774436090222E-2</v>
      </c>
      <c r="I51" s="53">
        <v>48</v>
      </c>
      <c r="J51" s="53">
        <v>63</v>
      </c>
      <c r="K51" s="72">
        <f t="shared" si="22"/>
        <v>0.3125</v>
      </c>
      <c r="L51" s="74"/>
      <c r="M51" s="75">
        <v>483</v>
      </c>
      <c r="N51" s="75">
        <v>426</v>
      </c>
      <c r="O51" s="75">
        <v>222</v>
      </c>
      <c r="P51" s="76">
        <f>D51/M51</f>
        <v>0.62525879917184268</v>
      </c>
      <c r="Q51" s="76">
        <f t="shared" si="20"/>
        <v>0.66431924882629112</v>
      </c>
      <c r="R51" s="77">
        <f t="shared" si="21"/>
        <v>0.28378378378378377</v>
      </c>
    </row>
    <row r="52" spans="1:18" ht="15.75" thickBot="1" x14ac:dyDescent="0.3">
      <c r="A52" s="115"/>
      <c r="B52" s="59" t="s">
        <v>16</v>
      </c>
      <c r="C52" s="60">
        <v>484</v>
      </c>
      <c r="D52" s="61">
        <v>468</v>
      </c>
      <c r="E52" s="62">
        <f>(D52-C52)/C52</f>
        <v>-3.3057851239669422E-2</v>
      </c>
      <c r="F52" s="60">
        <v>442</v>
      </c>
      <c r="G52" s="60">
        <v>418</v>
      </c>
      <c r="H52" s="63">
        <f t="shared" si="17"/>
        <v>-5.4298642533936653E-2</v>
      </c>
      <c r="I52" s="60">
        <v>99</v>
      </c>
      <c r="J52" s="60">
        <v>98</v>
      </c>
      <c r="K52" s="62">
        <f t="shared" si="22"/>
        <v>-1.0101010101010102E-2</v>
      </c>
      <c r="L52" s="64"/>
      <c r="M52" s="65">
        <v>1149</v>
      </c>
      <c r="N52" s="65">
        <v>1033</v>
      </c>
      <c r="O52" s="65">
        <v>587</v>
      </c>
      <c r="P52" s="66">
        <f>D52/M52</f>
        <v>0.40731070496083549</v>
      </c>
      <c r="Q52" s="66">
        <f t="shared" si="20"/>
        <v>0.40464666021297191</v>
      </c>
      <c r="R52" s="67">
        <f t="shared" si="21"/>
        <v>0.16695059625212946</v>
      </c>
    </row>
    <row r="53" spans="1:18" ht="15.75" thickBot="1" x14ac:dyDescent="0.3">
      <c r="A53" s="114" t="s">
        <v>25</v>
      </c>
      <c r="B53" s="69" t="s">
        <v>15</v>
      </c>
      <c r="C53" s="70">
        <v>2</v>
      </c>
      <c r="D53" s="78">
        <v>10</v>
      </c>
      <c r="E53" s="72">
        <f t="shared" si="16"/>
        <v>4</v>
      </c>
      <c r="F53" s="70">
        <v>2</v>
      </c>
      <c r="G53" s="78">
        <v>7</v>
      </c>
      <c r="H53" s="72">
        <f>(G53-F53)/F53</f>
        <v>2.5</v>
      </c>
      <c r="I53" s="53">
        <v>1</v>
      </c>
      <c r="J53" s="20">
        <v>0</v>
      </c>
      <c r="K53" s="72">
        <f t="shared" si="22"/>
        <v>-1</v>
      </c>
      <c r="L53" s="74"/>
      <c r="M53" s="75">
        <v>4</v>
      </c>
      <c r="N53" s="75">
        <v>3</v>
      </c>
      <c r="O53" s="75">
        <v>2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115"/>
      <c r="B54" s="52" t="s">
        <v>16</v>
      </c>
      <c r="C54" s="19">
        <v>11</v>
      </c>
      <c r="D54" s="48">
        <v>20</v>
      </c>
      <c r="E54" s="13">
        <f t="shared" si="16"/>
        <v>0.81818181818181823</v>
      </c>
      <c r="F54" s="19">
        <v>9</v>
      </c>
      <c r="G54" s="19">
        <v>11</v>
      </c>
      <c r="H54" s="56">
        <f>(G54-F54)/F54</f>
        <v>0.22222222222222221</v>
      </c>
      <c r="I54" s="19">
        <v>2</v>
      </c>
      <c r="J54" s="19">
        <v>2</v>
      </c>
      <c r="K54" s="13">
        <f t="shared" si="22"/>
        <v>0</v>
      </c>
      <c r="L54" s="57"/>
      <c r="M54" s="50">
        <v>31</v>
      </c>
      <c r="N54" s="50">
        <v>25</v>
      </c>
      <c r="O54" s="50">
        <v>21</v>
      </c>
      <c r="P54" s="17">
        <f t="shared" si="19"/>
        <v>0.64516129032258063</v>
      </c>
      <c r="Q54" s="17">
        <f t="shared" si="20"/>
        <v>0.44</v>
      </c>
      <c r="R54" s="18">
        <f t="shared" si="21"/>
        <v>9.5238095238095233E-2</v>
      </c>
    </row>
    <row r="55" spans="1:18" ht="15.75" thickBot="1" x14ac:dyDescent="0.3">
      <c r="A55" s="115"/>
      <c r="B55" s="59" t="s">
        <v>17</v>
      </c>
      <c r="C55" s="60">
        <v>4</v>
      </c>
      <c r="D55" s="61">
        <v>9</v>
      </c>
      <c r="E55" s="62">
        <f t="shared" si="16"/>
        <v>1.25</v>
      </c>
      <c r="F55" s="60">
        <v>2</v>
      </c>
      <c r="G55" s="60">
        <v>3</v>
      </c>
      <c r="H55" s="63">
        <f>(G55-F55)/F55</f>
        <v>0.5</v>
      </c>
      <c r="I55" s="60">
        <v>0</v>
      </c>
      <c r="J55" s="60">
        <v>0</v>
      </c>
      <c r="K55" s="72">
        <v>0</v>
      </c>
      <c r="L55" s="64"/>
      <c r="M55" s="65">
        <v>7</v>
      </c>
      <c r="N55" s="65">
        <v>4</v>
      </c>
      <c r="O55" s="65">
        <v>3</v>
      </c>
      <c r="P55" s="66">
        <f t="shared" si="19"/>
        <v>1.2857142857142858</v>
      </c>
      <c r="Q55" s="66">
        <f t="shared" si="20"/>
        <v>0.75</v>
      </c>
      <c r="R55" s="67">
        <f t="shared" si="21"/>
        <v>0</v>
      </c>
    </row>
    <row r="56" spans="1:18" ht="15.75" thickBot="1" x14ac:dyDescent="0.3">
      <c r="A56" s="115" t="s">
        <v>26</v>
      </c>
      <c r="B56" s="69" t="s">
        <v>15</v>
      </c>
      <c r="C56" s="70">
        <v>3</v>
      </c>
      <c r="D56" s="71">
        <v>2</v>
      </c>
      <c r="E56" s="72">
        <f t="shared" si="16"/>
        <v>-0.33333333333333331</v>
      </c>
      <c r="F56" s="70">
        <v>3</v>
      </c>
      <c r="G56" s="70">
        <v>0</v>
      </c>
      <c r="H56" s="72">
        <f>(G56-F56)/F56</f>
        <v>-1</v>
      </c>
      <c r="I56" s="53">
        <v>1</v>
      </c>
      <c r="J56" s="53">
        <v>0</v>
      </c>
      <c r="K56" s="72">
        <f t="shared" ref="K56:K63" si="23">(J56-I56)/I56</f>
        <v>-1</v>
      </c>
      <c r="L56" s="79"/>
      <c r="M56" s="75">
        <v>24</v>
      </c>
      <c r="N56" s="75">
        <v>23</v>
      </c>
      <c r="O56" s="75">
        <v>9</v>
      </c>
      <c r="P56" s="76">
        <f t="shared" si="19"/>
        <v>8.3333333333333329E-2</v>
      </c>
      <c r="Q56" s="76">
        <f t="shared" si="20"/>
        <v>0</v>
      </c>
      <c r="R56" s="77">
        <f t="shared" si="21"/>
        <v>0</v>
      </c>
    </row>
    <row r="57" spans="1:18" ht="15.75" thickBot="1" x14ac:dyDescent="0.3">
      <c r="A57" s="115"/>
      <c r="B57" s="59" t="s">
        <v>16</v>
      </c>
      <c r="C57" s="60">
        <v>6</v>
      </c>
      <c r="D57" s="61">
        <v>5</v>
      </c>
      <c r="E57" s="62">
        <f t="shared" si="16"/>
        <v>-0.16666666666666666</v>
      </c>
      <c r="F57" s="60">
        <v>5</v>
      </c>
      <c r="G57" s="60">
        <v>1</v>
      </c>
      <c r="H57" s="62">
        <f t="shared" ref="H57:H65" si="24">(G57-F57)/F57</f>
        <v>-0.8</v>
      </c>
      <c r="I57" s="60">
        <v>3</v>
      </c>
      <c r="J57" s="60">
        <v>1</v>
      </c>
      <c r="K57" s="62">
        <f t="shared" si="23"/>
        <v>-0.66666666666666663</v>
      </c>
      <c r="L57" s="80"/>
      <c r="M57" s="65">
        <v>41</v>
      </c>
      <c r="N57" s="65">
        <v>39</v>
      </c>
      <c r="O57" s="65">
        <v>21</v>
      </c>
      <c r="P57" s="66">
        <f t="shared" si="19"/>
        <v>0.12195121951219512</v>
      </c>
      <c r="Q57" s="66">
        <f t="shared" si="20"/>
        <v>2.564102564102564E-2</v>
      </c>
      <c r="R57" s="67">
        <f t="shared" si="21"/>
        <v>4.7619047619047616E-2</v>
      </c>
    </row>
    <row r="58" spans="1:18" ht="15.75" thickBot="1" x14ac:dyDescent="0.3">
      <c r="A58" s="115" t="s">
        <v>27</v>
      </c>
      <c r="B58" s="69" t="s">
        <v>15</v>
      </c>
      <c r="C58" s="70">
        <v>1</v>
      </c>
      <c r="D58" s="71">
        <v>0</v>
      </c>
      <c r="E58" s="72">
        <f t="shared" si="16"/>
        <v>-1</v>
      </c>
      <c r="F58" s="70">
        <v>1</v>
      </c>
      <c r="G58" s="70">
        <v>0</v>
      </c>
      <c r="H58" s="72">
        <f t="shared" si="24"/>
        <v>-1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1</v>
      </c>
      <c r="O58" s="75">
        <v>0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115"/>
      <c r="B59" s="59" t="s">
        <v>16</v>
      </c>
      <c r="C59" s="60">
        <v>2</v>
      </c>
      <c r="D59" s="61">
        <v>0</v>
      </c>
      <c r="E59" s="62">
        <f t="shared" si="16"/>
        <v>-1</v>
      </c>
      <c r="F59" s="60">
        <v>1</v>
      </c>
      <c r="G59" s="60">
        <v>0</v>
      </c>
      <c r="H59" s="62">
        <f t="shared" si="24"/>
        <v>-1</v>
      </c>
      <c r="I59" s="60">
        <v>0</v>
      </c>
      <c r="J59" s="60">
        <v>0</v>
      </c>
      <c r="K59" s="72">
        <v>0</v>
      </c>
      <c r="L59" s="80"/>
      <c r="M59" s="65">
        <v>7</v>
      </c>
      <c r="N59" s="65">
        <v>5</v>
      </c>
      <c r="O59" s="65">
        <v>3</v>
      </c>
      <c r="P59" s="66">
        <f t="shared" si="19"/>
        <v>0</v>
      </c>
      <c r="Q59" s="66">
        <f t="shared" si="20"/>
        <v>0</v>
      </c>
      <c r="R59" s="67">
        <f t="shared" si="21"/>
        <v>0</v>
      </c>
    </row>
    <row r="60" spans="1:18" ht="15.75" thickBot="1" x14ac:dyDescent="0.3">
      <c r="A60" s="115" t="s">
        <v>49</v>
      </c>
      <c r="B60" s="69" t="s">
        <v>15</v>
      </c>
      <c r="C60" s="70">
        <v>28</v>
      </c>
      <c r="D60" s="71">
        <v>16</v>
      </c>
      <c r="E60" s="72">
        <f>(D60-C60)/C60</f>
        <v>-0.42857142857142855</v>
      </c>
      <c r="F60" s="70">
        <v>25</v>
      </c>
      <c r="G60" s="70">
        <v>13</v>
      </c>
      <c r="H60" s="73">
        <f t="shared" si="24"/>
        <v>-0.48</v>
      </c>
      <c r="I60" s="53">
        <v>4</v>
      </c>
      <c r="J60" s="53">
        <v>0</v>
      </c>
      <c r="K60" s="72">
        <f t="shared" si="23"/>
        <v>-1</v>
      </c>
      <c r="L60" s="79"/>
      <c r="M60" s="75">
        <v>52</v>
      </c>
      <c r="N60" s="75">
        <v>48</v>
      </c>
      <c r="O60" s="75">
        <v>36</v>
      </c>
      <c r="P60" s="76">
        <f>D60/M60</f>
        <v>0.30769230769230771</v>
      </c>
      <c r="Q60" s="76">
        <f t="shared" si="20"/>
        <v>0.27083333333333331</v>
      </c>
      <c r="R60" s="77">
        <f t="shared" si="21"/>
        <v>0</v>
      </c>
    </row>
    <row r="61" spans="1:18" ht="15.75" thickBot="1" x14ac:dyDescent="0.3">
      <c r="A61" s="115"/>
      <c r="B61" s="59" t="s">
        <v>16</v>
      </c>
      <c r="C61" s="60">
        <v>47</v>
      </c>
      <c r="D61" s="61">
        <v>33</v>
      </c>
      <c r="E61" s="62">
        <f>(D61-C61)/C61</f>
        <v>-0.2978723404255319</v>
      </c>
      <c r="F61" s="60">
        <v>43</v>
      </c>
      <c r="G61" s="60">
        <v>26</v>
      </c>
      <c r="H61" s="63">
        <f t="shared" si="24"/>
        <v>-0.39534883720930231</v>
      </c>
      <c r="I61" s="60">
        <v>9</v>
      </c>
      <c r="J61" s="60">
        <v>2</v>
      </c>
      <c r="K61" s="62">
        <f t="shared" si="23"/>
        <v>-0.77777777777777779</v>
      </c>
      <c r="L61" s="80"/>
      <c r="M61" s="65">
        <v>112</v>
      </c>
      <c r="N61" s="65">
        <v>107</v>
      </c>
      <c r="O61" s="65">
        <v>78</v>
      </c>
      <c r="P61" s="66">
        <f>D61/M61</f>
        <v>0.29464285714285715</v>
      </c>
      <c r="Q61" s="66">
        <f t="shared" si="20"/>
        <v>0.24299065420560748</v>
      </c>
      <c r="R61" s="67">
        <f t="shared" si="21"/>
        <v>2.564102564102564E-2</v>
      </c>
    </row>
    <row r="62" spans="1:18" ht="15.75" thickBot="1" x14ac:dyDescent="0.3">
      <c r="A62" s="115" t="s">
        <v>28</v>
      </c>
      <c r="B62" s="69" t="s">
        <v>15</v>
      </c>
      <c r="C62" s="70">
        <v>20</v>
      </c>
      <c r="D62" s="71">
        <v>39</v>
      </c>
      <c r="E62" s="72">
        <f t="shared" si="16"/>
        <v>0.95</v>
      </c>
      <c r="F62" s="70">
        <v>17</v>
      </c>
      <c r="G62" s="70">
        <v>31</v>
      </c>
      <c r="H62" s="73">
        <f t="shared" si="24"/>
        <v>0.82352941176470584</v>
      </c>
      <c r="I62" s="53">
        <v>1</v>
      </c>
      <c r="J62" s="53">
        <v>7</v>
      </c>
      <c r="K62" s="72">
        <f t="shared" si="23"/>
        <v>6</v>
      </c>
      <c r="L62" s="79"/>
      <c r="M62" s="75">
        <v>34</v>
      </c>
      <c r="N62" s="75">
        <v>28</v>
      </c>
      <c r="O62" s="75">
        <v>18</v>
      </c>
      <c r="P62" s="76">
        <f t="shared" si="19"/>
        <v>1.1470588235294117</v>
      </c>
      <c r="Q62" s="76">
        <f t="shared" si="20"/>
        <v>1.1071428571428572</v>
      </c>
      <c r="R62" s="77">
        <f t="shared" si="21"/>
        <v>0.3888888888888889</v>
      </c>
    </row>
    <row r="63" spans="1:18" ht="15.75" thickBot="1" x14ac:dyDescent="0.3">
      <c r="A63" s="115"/>
      <c r="B63" s="59" t="s">
        <v>16</v>
      </c>
      <c r="C63" s="60">
        <v>28</v>
      </c>
      <c r="D63" s="61">
        <v>42</v>
      </c>
      <c r="E63" s="62">
        <f t="shared" si="16"/>
        <v>0.5</v>
      </c>
      <c r="F63" s="60">
        <v>23</v>
      </c>
      <c r="G63" s="60">
        <v>32</v>
      </c>
      <c r="H63" s="63">
        <f t="shared" si="24"/>
        <v>0.39130434782608697</v>
      </c>
      <c r="I63" s="60">
        <v>3</v>
      </c>
      <c r="J63" s="60">
        <v>7</v>
      </c>
      <c r="K63" s="62">
        <f t="shared" si="23"/>
        <v>1.3333333333333333</v>
      </c>
      <c r="L63" s="80"/>
      <c r="M63" s="65">
        <v>54</v>
      </c>
      <c r="N63" s="65">
        <v>46</v>
      </c>
      <c r="O63" s="65">
        <v>32</v>
      </c>
      <c r="P63" s="66">
        <f t="shared" si="19"/>
        <v>0.77777777777777779</v>
      </c>
      <c r="Q63" s="66">
        <f t="shared" si="20"/>
        <v>0.69565217391304346</v>
      </c>
      <c r="R63" s="67">
        <f t="shared" si="21"/>
        <v>0.21875</v>
      </c>
    </row>
    <row r="64" spans="1:18" ht="15.75" thickBot="1" x14ac:dyDescent="0.3">
      <c r="A64" s="115" t="s">
        <v>29</v>
      </c>
      <c r="B64" s="69" t="s">
        <v>15</v>
      </c>
      <c r="C64" s="70">
        <v>2</v>
      </c>
      <c r="D64" s="71">
        <v>1</v>
      </c>
      <c r="E64" s="72">
        <f t="shared" si="16"/>
        <v>-0.5</v>
      </c>
      <c r="F64" s="70">
        <v>2</v>
      </c>
      <c r="G64" s="70">
        <v>1</v>
      </c>
      <c r="H64" s="73">
        <f t="shared" si="24"/>
        <v>-0.5</v>
      </c>
      <c r="I64" s="53">
        <v>0</v>
      </c>
      <c r="J64" s="53">
        <v>0</v>
      </c>
      <c r="K64" s="72">
        <v>0</v>
      </c>
      <c r="L64" s="79"/>
      <c r="M64" s="75">
        <v>3</v>
      </c>
      <c r="N64" s="75">
        <v>2</v>
      </c>
      <c r="O64" s="75">
        <v>1</v>
      </c>
      <c r="P64" s="76">
        <f t="shared" si="19"/>
        <v>0.33333333333333331</v>
      </c>
      <c r="Q64" s="76">
        <f t="shared" si="20"/>
        <v>0.5</v>
      </c>
      <c r="R64" s="77">
        <f t="shared" si="21"/>
        <v>0</v>
      </c>
    </row>
    <row r="65" spans="1:18" ht="15.75" thickBot="1" x14ac:dyDescent="0.3">
      <c r="A65" s="121"/>
      <c r="B65" s="59" t="s">
        <v>16</v>
      </c>
      <c r="C65" s="60">
        <v>2</v>
      </c>
      <c r="D65" s="61">
        <v>2</v>
      </c>
      <c r="E65" s="62">
        <f t="shared" si="16"/>
        <v>0</v>
      </c>
      <c r="F65" s="60">
        <v>2</v>
      </c>
      <c r="G65" s="60">
        <v>1</v>
      </c>
      <c r="H65" s="63">
        <f t="shared" si="24"/>
        <v>-0.5</v>
      </c>
      <c r="I65" s="60">
        <v>0</v>
      </c>
      <c r="J65" s="60">
        <v>0</v>
      </c>
      <c r="K65" s="72">
        <v>0</v>
      </c>
      <c r="L65" s="80"/>
      <c r="M65" s="65">
        <v>11</v>
      </c>
      <c r="N65" s="65">
        <v>6</v>
      </c>
      <c r="O65" s="65">
        <v>5</v>
      </c>
      <c r="P65" s="66">
        <f t="shared" si="19"/>
        <v>0.18181818181818182</v>
      </c>
      <c r="Q65" s="66">
        <f t="shared" si="20"/>
        <v>0.16666666666666666</v>
      </c>
      <c r="R65" s="67">
        <f t="shared" si="21"/>
        <v>0</v>
      </c>
    </row>
    <row r="66" spans="1:18" x14ac:dyDescent="0.25">
      <c r="A66" s="81" t="s">
        <v>30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Normal="10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13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1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.75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5.75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5.75" x14ac:dyDescent="0.25">
      <c r="A4" s="122" t="s">
        <v>176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04" t="s">
        <v>2</v>
      </c>
      <c r="B6" s="105"/>
      <c r="C6" s="94" t="s">
        <v>177</v>
      </c>
      <c r="D6" s="95" t="s">
        <v>180</v>
      </c>
      <c r="E6" s="7" t="s">
        <v>34</v>
      </c>
      <c r="F6" s="94" t="s">
        <v>178</v>
      </c>
      <c r="G6" s="94" t="s">
        <v>181</v>
      </c>
      <c r="H6" s="7" t="s">
        <v>34</v>
      </c>
      <c r="I6" s="94" t="s">
        <v>179</v>
      </c>
      <c r="J6" s="94" t="s">
        <v>182</v>
      </c>
      <c r="K6" s="7" t="s">
        <v>34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99" t="s">
        <v>3</v>
      </c>
      <c r="B7" s="100"/>
      <c r="C7" s="83">
        <v>3706</v>
      </c>
      <c r="D7" s="83">
        <v>3602</v>
      </c>
      <c r="E7" s="13">
        <f t="shared" ref="E7:E15" si="0">(D7-C7)/C7</f>
        <v>-2.8062601187263895E-2</v>
      </c>
      <c r="F7" s="83">
        <v>2947</v>
      </c>
      <c r="G7" s="83">
        <v>2751</v>
      </c>
      <c r="H7" s="14">
        <f t="shared" ref="H7:H15" si="1">(G7-F7)/F7</f>
        <v>-6.6508313539192399E-2</v>
      </c>
      <c r="I7" s="83">
        <v>1892</v>
      </c>
      <c r="J7" s="83">
        <v>1778</v>
      </c>
      <c r="K7" s="13">
        <f t="shared" ref="K7:K15" si="2">(J7-I7)/I7</f>
        <v>-6.0253699788583512E-2</v>
      </c>
      <c r="L7" s="15"/>
      <c r="M7" s="16">
        <v>3762</v>
      </c>
      <c r="N7" s="16">
        <v>2926</v>
      </c>
      <c r="O7" s="16">
        <v>1798</v>
      </c>
      <c r="P7" s="17">
        <f>D7/M7</f>
        <v>0.95746943115364169</v>
      </c>
      <c r="Q7" s="17">
        <f t="shared" ref="Q7:Q15" si="3">G7/N7</f>
        <v>0.94019138755980858</v>
      </c>
      <c r="R7" s="18">
        <f>J7/O7</f>
        <v>0.98887652947719684</v>
      </c>
    </row>
    <row r="8" spans="1:18" x14ac:dyDescent="0.25">
      <c r="A8" s="106" t="s">
        <v>4</v>
      </c>
      <c r="B8" s="107"/>
      <c r="C8" s="84">
        <v>431</v>
      </c>
      <c r="D8" s="84">
        <v>469</v>
      </c>
      <c r="E8" s="13">
        <f t="shared" si="0"/>
        <v>8.8167053364269138E-2</v>
      </c>
      <c r="F8" s="84">
        <v>295</v>
      </c>
      <c r="G8" s="84">
        <v>299</v>
      </c>
      <c r="H8" s="14">
        <f t="shared" si="1"/>
        <v>1.3559322033898305E-2</v>
      </c>
      <c r="I8" s="84">
        <v>201</v>
      </c>
      <c r="J8" s="84">
        <v>212</v>
      </c>
      <c r="K8" s="13">
        <f t="shared" si="2"/>
        <v>5.4726368159203981E-2</v>
      </c>
      <c r="L8" s="15"/>
      <c r="M8" s="16">
        <v>436</v>
      </c>
      <c r="N8" s="16">
        <v>282</v>
      </c>
      <c r="O8" s="16">
        <v>186</v>
      </c>
      <c r="P8" s="17">
        <f t="shared" ref="P8:P15" si="4">D8/M8</f>
        <v>1.0756880733944953</v>
      </c>
      <c r="Q8" s="17">
        <f t="shared" si="3"/>
        <v>1.0602836879432624</v>
      </c>
      <c r="R8" s="18">
        <f t="shared" ref="R8:R15" si="5">J8/O8</f>
        <v>1.1397849462365592</v>
      </c>
    </row>
    <row r="9" spans="1:18" x14ac:dyDescent="0.25">
      <c r="A9" s="106" t="s">
        <v>48</v>
      </c>
      <c r="B9" s="107"/>
      <c r="C9" s="84">
        <v>348</v>
      </c>
      <c r="D9" s="84">
        <v>401</v>
      </c>
      <c r="E9" s="13">
        <f t="shared" si="0"/>
        <v>0.15229885057471265</v>
      </c>
      <c r="F9" s="84">
        <v>226</v>
      </c>
      <c r="G9" s="84">
        <v>255</v>
      </c>
      <c r="H9" s="14">
        <f t="shared" si="1"/>
        <v>0.12831858407079647</v>
      </c>
      <c r="I9" s="84">
        <v>164</v>
      </c>
      <c r="J9" s="84">
        <v>188</v>
      </c>
      <c r="K9" s="13">
        <f t="shared" si="2"/>
        <v>0.14634146341463414</v>
      </c>
      <c r="L9" s="15"/>
      <c r="M9" s="16">
        <v>350</v>
      </c>
      <c r="N9" s="16">
        <v>214</v>
      </c>
      <c r="O9" s="16">
        <v>149</v>
      </c>
      <c r="P9" s="17">
        <f t="shared" si="4"/>
        <v>1.1457142857142857</v>
      </c>
      <c r="Q9" s="17">
        <f t="shared" si="3"/>
        <v>1.191588785046729</v>
      </c>
      <c r="R9" s="18">
        <f t="shared" si="5"/>
        <v>1.261744966442953</v>
      </c>
    </row>
    <row r="10" spans="1:18" x14ac:dyDescent="0.25">
      <c r="A10" s="106" t="s">
        <v>5</v>
      </c>
      <c r="B10" s="107"/>
      <c r="C10" s="84">
        <v>2106</v>
      </c>
      <c r="D10" s="84">
        <v>2128</v>
      </c>
      <c r="E10" s="13">
        <f t="shared" si="0"/>
        <v>1.0446343779677113E-2</v>
      </c>
      <c r="F10" s="84">
        <v>1584</v>
      </c>
      <c r="G10" s="84">
        <v>1552</v>
      </c>
      <c r="H10" s="14">
        <f t="shared" si="1"/>
        <v>-2.0202020202020204E-2</v>
      </c>
      <c r="I10" s="84">
        <v>977</v>
      </c>
      <c r="J10" s="84">
        <v>954</v>
      </c>
      <c r="K10" s="13">
        <f t="shared" si="2"/>
        <v>-2.3541453428863868E-2</v>
      </c>
      <c r="L10" s="15"/>
      <c r="M10" s="16">
        <v>2120</v>
      </c>
      <c r="N10" s="16">
        <v>1535</v>
      </c>
      <c r="O10" s="16">
        <v>893</v>
      </c>
      <c r="P10" s="17">
        <f t="shared" si="4"/>
        <v>1.0037735849056604</v>
      </c>
      <c r="Q10" s="17">
        <f t="shared" si="3"/>
        <v>1.0110749185667753</v>
      </c>
      <c r="R10" s="18">
        <f t="shared" si="5"/>
        <v>1.0683090705487122</v>
      </c>
    </row>
    <row r="11" spans="1:18" x14ac:dyDescent="0.25">
      <c r="A11" s="106" t="s">
        <v>6</v>
      </c>
      <c r="B11" s="107"/>
      <c r="C11" s="84">
        <v>541</v>
      </c>
      <c r="D11" s="84">
        <v>548</v>
      </c>
      <c r="E11" s="13">
        <f t="shared" si="0"/>
        <v>1.2939001848428836E-2</v>
      </c>
      <c r="F11" s="84">
        <v>497</v>
      </c>
      <c r="G11" s="84">
        <v>485</v>
      </c>
      <c r="H11" s="14">
        <f t="shared" si="1"/>
        <v>-2.4144869215291749E-2</v>
      </c>
      <c r="I11" s="84">
        <v>373</v>
      </c>
      <c r="J11" s="84">
        <v>354</v>
      </c>
      <c r="K11" s="13">
        <f>(J11-I11)/I11</f>
        <v>-5.0938337801608578E-2</v>
      </c>
      <c r="L11" s="15"/>
      <c r="M11" s="16">
        <v>568</v>
      </c>
      <c r="N11" s="16">
        <v>521</v>
      </c>
      <c r="O11" s="16">
        <v>385</v>
      </c>
      <c r="P11" s="17">
        <f t="shared" si="4"/>
        <v>0.96478873239436624</v>
      </c>
      <c r="Q11" s="17">
        <f t="shared" si="3"/>
        <v>0.93090211132437617</v>
      </c>
      <c r="R11" s="18">
        <f t="shared" si="5"/>
        <v>0.91948051948051945</v>
      </c>
    </row>
    <row r="12" spans="1:18" x14ac:dyDescent="0.25">
      <c r="A12" s="106" t="s">
        <v>7</v>
      </c>
      <c r="B12" s="107"/>
      <c r="C12" s="84">
        <v>996</v>
      </c>
      <c r="D12" s="84">
        <v>871</v>
      </c>
      <c r="E12" s="13">
        <f t="shared" si="0"/>
        <v>-0.12550200803212852</v>
      </c>
      <c r="F12" s="84">
        <v>807</v>
      </c>
      <c r="G12" s="84">
        <v>666</v>
      </c>
      <c r="H12" s="14">
        <f t="shared" si="1"/>
        <v>-0.17472118959107807</v>
      </c>
      <c r="I12" s="84">
        <v>489</v>
      </c>
      <c r="J12" s="84">
        <v>431</v>
      </c>
      <c r="K12" s="13">
        <f t="shared" si="2"/>
        <v>-0.11860940695296524</v>
      </c>
      <c r="L12" s="15"/>
      <c r="M12" s="16">
        <v>1013</v>
      </c>
      <c r="N12" s="16">
        <v>812</v>
      </c>
      <c r="O12" s="16">
        <v>468</v>
      </c>
      <c r="P12" s="17">
        <f t="shared" si="4"/>
        <v>0.859822309970385</v>
      </c>
      <c r="Q12" s="17">
        <f t="shared" si="3"/>
        <v>0.82019704433497542</v>
      </c>
      <c r="R12" s="18">
        <f t="shared" si="5"/>
        <v>0.92094017094017089</v>
      </c>
    </row>
    <row r="13" spans="1:18" x14ac:dyDescent="0.25">
      <c r="A13" s="106" t="s">
        <v>8</v>
      </c>
      <c r="B13" s="107"/>
      <c r="C13" s="84">
        <v>63</v>
      </c>
      <c r="D13" s="84">
        <v>55</v>
      </c>
      <c r="E13" s="13">
        <f t="shared" si="0"/>
        <v>-0.12698412698412698</v>
      </c>
      <c r="F13" s="84">
        <v>59</v>
      </c>
      <c r="G13" s="84">
        <v>48</v>
      </c>
      <c r="H13" s="14">
        <f t="shared" si="1"/>
        <v>-0.1864406779661017</v>
      </c>
      <c r="I13" s="84">
        <v>53</v>
      </c>
      <c r="J13" s="84">
        <v>39</v>
      </c>
      <c r="K13" s="13">
        <f t="shared" si="2"/>
        <v>-0.26415094339622641</v>
      </c>
      <c r="L13" s="15"/>
      <c r="M13" s="16">
        <v>61</v>
      </c>
      <c r="N13" s="16">
        <v>58</v>
      </c>
      <c r="O13" s="16">
        <v>52</v>
      </c>
      <c r="P13" s="17">
        <f t="shared" si="4"/>
        <v>0.90163934426229508</v>
      </c>
      <c r="Q13" s="17">
        <f t="shared" si="3"/>
        <v>0.82758620689655171</v>
      </c>
      <c r="R13" s="18">
        <f t="shared" si="5"/>
        <v>0.75</v>
      </c>
    </row>
    <row r="14" spans="1:18" x14ac:dyDescent="0.25">
      <c r="A14" s="108" t="s">
        <v>9</v>
      </c>
      <c r="B14" s="109"/>
      <c r="C14" s="84">
        <v>810</v>
      </c>
      <c r="D14" s="84">
        <v>747</v>
      </c>
      <c r="E14" s="13">
        <f t="shared" si="0"/>
        <v>-7.7777777777777779E-2</v>
      </c>
      <c r="F14" s="84">
        <v>304</v>
      </c>
      <c r="G14" s="84">
        <v>281</v>
      </c>
      <c r="H14" s="14">
        <f t="shared" si="1"/>
        <v>-7.5657894736842105E-2</v>
      </c>
      <c r="I14" s="84">
        <v>250</v>
      </c>
      <c r="J14" s="84">
        <v>232</v>
      </c>
      <c r="K14" s="13">
        <f t="shared" si="2"/>
        <v>-7.1999999999999995E-2</v>
      </c>
      <c r="L14" s="15"/>
      <c r="M14" s="16">
        <v>811</v>
      </c>
      <c r="N14" s="16">
        <v>307</v>
      </c>
      <c r="O14" s="16">
        <v>249</v>
      </c>
      <c r="P14" s="17">
        <f t="shared" si="4"/>
        <v>0.92108508014796553</v>
      </c>
      <c r="Q14" s="17">
        <f t="shared" si="3"/>
        <v>0.91530944625407162</v>
      </c>
      <c r="R14" s="18">
        <f t="shared" si="5"/>
        <v>0.93172690763052213</v>
      </c>
    </row>
    <row r="15" spans="1:18" x14ac:dyDescent="0.25">
      <c r="A15" s="110" t="s">
        <v>10</v>
      </c>
      <c r="B15" s="111"/>
      <c r="C15" s="21">
        <f>C7+C14</f>
        <v>4516</v>
      </c>
      <c r="D15" s="22">
        <f>D7+D14</f>
        <v>4349</v>
      </c>
      <c r="E15" s="23">
        <f t="shared" si="0"/>
        <v>-3.6979627989371128E-2</v>
      </c>
      <c r="F15" s="21">
        <f t="shared" ref="F15:G15" si="6">F7+F14</f>
        <v>3251</v>
      </c>
      <c r="G15" s="21">
        <f t="shared" si="6"/>
        <v>3032</v>
      </c>
      <c r="H15" s="24">
        <f t="shared" si="1"/>
        <v>-6.7363888034450939E-2</v>
      </c>
      <c r="I15" s="21">
        <f t="shared" ref="I15:J15" si="7">I7+I14</f>
        <v>2142</v>
      </c>
      <c r="J15" s="21">
        <f t="shared" si="7"/>
        <v>2010</v>
      </c>
      <c r="K15" s="23">
        <f t="shared" si="2"/>
        <v>-6.1624649859943981E-2</v>
      </c>
      <c r="L15" s="25"/>
      <c r="M15" s="26">
        <f>M7+M14</f>
        <v>4573</v>
      </c>
      <c r="N15" s="26">
        <f>N7+N14</f>
        <v>3233</v>
      </c>
      <c r="O15" s="26">
        <f>O7+O14</f>
        <v>2047</v>
      </c>
      <c r="P15" s="27">
        <f t="shared" si="4"/>
        <v>0.95101683796195058</v>
      </c>
      <c r="Q15" s="27">
        <f t="shared" si="3"/>
        <v>0.93782864212805439</v>
      </c>
      <c r="R15" s="28">
        <f t="shared" si="5"/>
        <v>0.98192476795310213</v>
      </c>
    </row>
    <row r="16" spans="1:18" x14ac:dyDescent="0.25">
      <c r="A16" s="112" t="s">
        <v>11</v>
      </c>
      <c r="B16" s="113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99" t="s">
        <v>3</v>
      </c>
      <c r="B17" s="100"/>
      <c r="C17" s="83">
        <v>2347</v>
      </c>
      <c r="D17" s="83">
        <v>2359</v>
      </c>
      <c r="E17" s="13">
        <f t="shared" ref="E17:E25" si="8">(D17-C17)/C17</f>
        <v>5.1129100979974435E-3</v>
      </c>
      <c r="F17" s="83">
        <v>1704</v>
      </c>
      <c r="G17" s="83">
        <v>1675</v>
      </c>
      <c r="H17" s="14">
        <f t="shared" ref="H17:H25" si="9">(G17-F17)/F17</f>
        <v>-1.7018779342723004E-2</v>
      </c>
      <c r="I17" s="83">
        <v>1118</v>
      </c>
      <c r="J17" s="83">
        <v>1137</v>
      </c>
      <c r="K17" s="14">
        <f t="shared" ref="K17:K25" si="10">(J17-I17)/I17</f>
        <v>1.6994633273703041E-2</v>
      </c>
      <c r="L17" s="15"/>
      <c r="M17" s="12">
        <v>2357</v>
      </c>
      <c r="N17" s="12">
        <v>1665</v>
      </c>
      <c r="O17" s="12">
        <v>1051</v>
      </c>
      <c r="P17" s="17">
        <f t="shared" ref="P17" si="11">D17/M17</f>
        <v>1.0008485362749258</v>
      </c>
      <c r="Q17" s="17">
        <f t="shared" ref="Q17:Q25" si="12">G17/N17</f>
        <v>1.0060060060060061</v>
      </c>
      <c r="R17" s="18">
        <f t="shared" ref="R17:R25" si="13">J17/O17</f>
        <v>1.081826831588963</v>
      </c>
    </row>
    <row r="18" spans="1:18" x14ac:dyDescent="0.25">
      <c r="A18" s="106" t="s">
        <v>4</v>
      </c>
      <c r="B18" s="107"/>
      <c r="C18" s="84">
        <v>366</v>
      </c>
      <c r="D18" s="84">
        <v>407</v>
      </c>
      <c r="E18" s="13">
        <f t="shared" si="8"/>
        <v>0.11202185792349727</v>
      </c>
      <c r="F18" s="84">
        <v>242</v>
      </c>
      <c r="G18" s="84">
        <v>249</v>
      </c>
      <c r="H18" s="14">
        <f t="shared" si="9"/>
        <v>2.8925619834710745E-2</v>
      </c>
      <c r="I18" s="84">
        <v>162</v>
      </c>
      <c r="J18" s="84">
        <v>179</v>
      </c>
      <c r="K18" s="14">
        <f t="shared" si="10"/>
        <v>0.10493827160493827</v>
      </c>
      <c r="L18" s="15"/>
      <c r="M18" s="19">
        <v>366</v>
      </c>
      <c r="N18" s="19">
        <v>228</v>
      </c>
      <c r="O18" s="19">
        <v>147</v>
      </c>
      <c r="P18" s="17">
        <f>D18/M18</f>
        <v>1.1120218579234973</v>
      </c>
      <c r="Q18" s="17">
        <f t="shared" si="12"/>
        <v>1.0921052631578947</v>
      </c>
      <c r="R18" s="18">
        <f t="shared" si="13"/>
        <v>1.217687074829932</v>
      </c>
    </row>
    <row r="19" spans="1:18" x14ac:dyDescent="0.25">
      <c r="A19" s="106" t="s">
        <v>48</v>
      </c>
      <c r="B19" s="107"/>
      <c r="C19" s="84">
        <v>304</v>
      </c>
      <c r="D19" s="84">
        <v>350</v>
      </c>
      <c r="E19" s="13">
        <f t="shared" si="8"/>
        <v>0.15131578947368421</v>
      </c>
      <c r="F19" s="84">
        <v>193</v>
      </c>
      <c r="G19" s="84">
        <v>216</v>
      </c>
      <c r="H19" s="14">
        <f t="shared" si="9"/>
        <v>0.11917098445595854</v>
      </c>
      <c r="I19" s="84">
        <v>140</v>
      </c>
      <c r="J19" s="84">
        <v>161</v>
      </c>
      <c r="K19" s="14">
        <f t="shared" si="10"/>
        <v>0.15</v>
      </c>
      <c r="L19" s="15"/>
      <c r="M19" s="19">
        <v>304</v>
      </c>
      <c r="N19" s="19">
        <v>180</v>
      </c>
      <c r="O19" s="19">
        <v>126</v>
      </c>
      <c r="P19" s="17">
        <f t="shared" ref="P19:P25" si="14">D19/M19</f>
        <v>1.1513157894736843</v>
      </c>
      <c r="Q19" s="17">
        <f t="shared" si="12"/>
        <v>1.2</v>
      </c>
      <c r="R19" s="18">
        <f t="shared" si="13"/>
        <v>1.2777777777777777</v>
      </c>
    </row>
    <row r="20" spans="1:18" x14ac:dyDescent="0.25">
      <c r="A20" s="106" t="s">
        <v>5</v>
      </c>
      <c r="B20" s="107"/>
      <c r="C20" s="84">
        <v>1520</v>
      </c>
      <c r="D20" s="84">
        <v>1509</v>
      </c>
      <c r="E20" s="13">
        <f t="shared" si="8"/>
        <v>-7.2368421052631578E-3</v>
      </c>
      <c r="F20" s="84">
        <v>1051</v>
      </c>
      <c r="G20" s="84">
        <v>1013</v>
      </c>
      <c r="H20" s="14">
        <f t="shared" si="9"/>
        <v>-3.6156041864890583E-2</v>
      </c>
      <c r="I20" s="84">
        <v>667</v>
      </c>
      <c r="J20" s="84">
        <v>650</v>
      </c>
      <c r="K20" s="14">
        <f t="shared" si="10"/>
        <v>-2.5487256371814093E-2</v>
      </c>
      <c r="L20" s="15"/>
      <c r="M20" s="19">
        <v>1518</v>
      </c>
      <c r="N20" s="19">
        <v>1004</v>
      </c>
      <c r="O20" s="19">
        <v>605</v>
      </c>
      <c r="P20" s="17">
        <f t="shared" si="14"/>
        <v>0.99407114624505932</v>
      </c>
      <c r="Q20" s="17">
        <f t="shared" si="12"/>
        <v>1.0089641434262948</v>
      </c>
      <c r="R20" s="18">
        <f t="shared" si="13"/>
        <v>1.0743801652892562</v>
      </c>
    </row>
    <row r="21" spans="1:18" x14ac:dyDescent="0.25">
      <c r="A21" s="106" t="s">
        <v>6</v>
      </c>
      <c r="B21" s="107"/>
      <c r="C21" s="84">
        <v>199</v>
      </c>
      <c r="D21" s="84">
        <v>238</v>
      </c>
      <c r="E21" s="13">
        <f>(D21-C21)/C21</f>
        <v>0.19597989949748743</v>
      </c>
      <c r="F21" s="84">
        <v>178</v>
      </c>
      <c r="G21" s="84">
        <v>217</v>
      </c>
      <c r="H21" s="14">
        <f t="shared" si="9"/>
        <v>0.21910112359550563</v>
      </c>
      <c r="I21" s="84">
        <v>138</v>
      </c>
      <c r="J21" s="84">
        <v>161</v>
      </c>
      <c r="K21" s="14">
        <f t="shared" si="10"/>
        <v>0.16666666666666666</v>
      </c>
      <c r="L21" s="15"/>
      <c r="M21" s="12">
        <v>204</v>
      </c>
      <c r="N21" s="12">
        <v>182</v>
      </c>
      <c r="O21" s="12">
        <v>139</v>
      </c>
      <c r="P21" s="17">
        <f>D21/M21</f>
        <v>1.1666666666666667</v>
      </c>
      <c r="Q21" s="17">
        <f t="shared" si="12"/>
        <v>1.1923076923076923</v>
      </c>
      <c r="R21" s="18">
        <f t="shared" si="13"/>
        <v>1.1582733812949639</v>
      </c>
    </row>
    <row r="22" spans="1:18" x14ac:dyDescent="0.25">
      <c r="A22" s="106" t="s">
        <v>7</v>
      </c>
      <c r="B22" s="107"/>
      <c r="C22" s="84">
        <v>570</v>
      </c>
      <c r="D22" s="84">
        <v>564</v>
      </c>
      <c r="E22" s="13">
        <f>(D22-C22)/C22</f>
        <v>-1.0526315789473684E-2</v>
      </c>
      <c r="F22" s="84">
        <v>420</v>
      </c>
      <c r="G22" s="84">
        <v>402</v>
      </c>
      <c r="H22" s="14">
        <f t="shared" si="9"/>
        <v>-4.2857142857142858E-2</v>
      </c>
      <c r="I22" s="84">
        <v>262</v>
      </c>
      <c r="J22" s="84">
        <v>288</v>
      </c>
      <c r="K22" s="14">
        <f t="shared" si="10"/>
        <v>9.9236641221374045E-2</v>
      </c>
      <c r="L22" s="15"/>
      <c r="M22" s="12">
        <v>577</v>
      </c>
      <c r="N22" s="12">
        <v>424</v>
      </c>
      <c r="O22" s="12">
        <v>257</v>
      </c>
      <c r="P22" s="17">
        <f>D22/M22</f>
        <v>0.97746967071057189</v>
      </c>
      <c r="Q22" s="17">
        <f t="shared" si="12"/>
        <v>0.94811320754716977</v>
      </c>
      <c r="R22" s="18">
        <f t="shared" si="13"/>
        <v>1.1206225680933852</v>
      </c>
    </row>
    <row r="23" spans="1:18" x14ac:dyDescent="0.25">
      <c r="A23" s="106" t="s">
        <v>8</v>
      </c>
      <c r="B23" s="107"/>
      <c r="C23" s="84">
        <v>58</v>
      </c>
      <c r="D23" s="84">
        <v>48</v>
      </c>
      <c r="E23" s="13">
        <f>(D23-C23)/C23</f>
        <v>-0.17241379310344829</v>
      </c>
      <c r="F23" s="84">
        <v>55</v>
      </c>
      <c r="G23" s="84">
        <v>43</v>
      </c>
      <c r="H23" s="14">
        <f t="shared" si="9"/>
        <v>-0.21818181818181817</v>
      </c>
      <c r="I23" s="84">
        <v>51</v>
      </c>
      <c r="J23" s="84">
        <v>38</v>
      </c>
      <c r="K23" s="14">
        <f t="shared" si="10"/>
        <v>-0.25490196078431371</v>
      </c>
      <c r="L23" s="15"/>
      <c r="M23" s="20">
        <v>58</v>
      </c>
      <c r="N23" s="20">
        <v>55</v>
      </c>
      <c r="O23" s="20">
        <v>50</v>
      </c>
      <c r="P23" s="17">
        <f>D23/M23</f>
        <v>0.82758620689655171</v>
      </c>
      <c r="Q23" s="17">
        <f t="shared" si="12"/>
        <v>0.78181818181818186</v>
      </c>
      <c r="R23" s="18">
        <f t="shared" si="13"/>
        <v>0.76</v>
      </c>
    </row>
    <row r="24" spans="1:18" x14ac:dyDescent="0.25">
      <c r="A24" s="108" t="s">
        <v>9</v>
      </c>
      <c r="B24" s="109"/>
      <c r="C24" s="84">
        <v>803</v>
      </c>
      <c r="D24" s="84">
        <v>736</v>
      </c>
      <c r="E24" s="13">
        <f t="shared" si="8"/>
        <v>-8.3437110834371109E-2</v>
      </c>
      <c r="F24" s="84">
        <v>299</v>
      </c>
      <c r="G24" s="84">
        <v>274</v>
      </c>
      <c r="H24" s="14">
        <f t="shared" si="9"/>
        <v>-8.3612040133779264E-2</v>
      </c>
      <c r="I24" s="84">
        <v>247</v>
      </c>
      <c r="J24" s="84">
        <v>225</v>
      </c>
      <c r="K24" s="14">
        <f t="shared" si="10"/>
        <v>-8.9068825910931168E-2</v>
      </c>
      <c r="L24" s="15"/>
      <c r="M24" s="19">
        <v>804</v>
      </c>
      <c r="N24" s="19">
        <v>303</v>
      </c>
      <c r="O24" s="19">
        <v>246</v>
      </c>
      <c r="P24" s="17">
        <f t="shared" si="14"/>
        <v>0.91542288557213936</v>
      </c>
      <c r="Q24" s="17">
        <f t="shared" si="12"/>
        <v>0.90429042904290424</v>
      </c>
      <c r="R24" s="18">
        <f t="shared" si="13"/>
        <v>0.91463414634146345</v>
      </c>
    </row>
    <row r="25" spans="1:18" x14ac:dyDescent="0.25">
      <c r="A25" s="110" t="s">
        <v>12</v>
      </c>
      <c r="B25" s="111"/>
      <c r="C25" s="36">
        <f>C17+C24</f>
        <v>3150</v>
      </c>
      <c r="D25" s="37">
        <f>D17+D24</f>
        <v>3095</v>
      </c>
      <c r="E25" s="23">
        <f t="shared" si="8"/>
        <v>-1.7460317460317461E-2</v>
      </c>
      <c r="F25" s="36">
        <f>F17+F24</f>
        <v>2003</v>
      </c>
      <c r="G25" s="36">
        <f>G17+G24</f>
        <v>1949</v>
      </c>
      <c r="H25" s="24">
        <f t="shared" si="9"/>
        <v>-2.6959560659011481E-2</v>
      </c>
      <c r="I25" s="36">
        <f t="shared" ref="I25:J25" si="15">I17+I24</f>
        <v>1365</v>
      </c>
      <c r="J25" s="36">
        <f t="shared" si="15"/>
        <v>1362</v>
      </c>
      <c r="K25" s="23">
        <f t="shared" si="10"/>
        <v>-2.1978021978021978E-3</v>
      </c>
      <c r="L25" s="25"/>
      <c r="M25" s="38">
        <f>M17+M24</f>
        <v>3161</v>
      </c>
      <c r="N25" s="38">
        <f>N17+N24</f>
        <v>1968</v>
      </c>
      <c r="O25" s="38">
        <f>O17+O24</f>
        <v>1297</v>
      </c>
      <c r="P25" s="27">
        <f t="shared" si="14"/>
        <v>0.97912053147738054</v>
      </c>
      <c r="Q25" s="27">
        <f t="shared" si="12"/>
        <v>0.99034552845528456</v>
      </c>
      <c r="R25" s="28">
        <f t="shared" si="13"/>
        <v>1.0501156515034695</v>
      </c>
    </row>
    <row r="26" spans="1:18" ht="15" customHeight="1" x14ac:dyDescent="0.25">
      <c r="A26" s="116" t="s">
        <v>13</v>
      </c>
      <c r="B26" s="117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18" t="s">
        <v>14</v>
      </c>
      <c r="B27" s="47" t="s">
        <v>15</v>
      </c>
      <c r="C27" s="84">
        <v>434</v>
      </c>
      <c r="D27" s="86">
        <v>413</v>
      </c>
      <c r="E27" s="13">
        <f t="shared" ref="E27:E65" si="16">(D27-C27)/C27</f>
        <v>-4.8387096774193547E-2</v>
      </c>
      <c r="F27" s="84">
        <v>305</v>
      </c>
      <c r="G27" s="84">
        <v>278</v>
      </c>
      <c r="H27" s="14">
        <f t="shared" ref="H27:H52" si="17">(G27-F27)/F27</f>
        <v>-8.8524590163934422E-2</v>
      </c>
      <c r="I27" s="84">
        <v>192</v>
      </c>
      <c r="J27" s="84">
        <v>190</v>
      </c>
      <c r="K27" s="13">
        <f t="shared" ref="K27:K28" si="18">(J27-I27)/I27</f>
        <v>-1.0416666666666666E-2</v>
      </c>
      <c r="L27" s="49"/>
      <c r="M27" s="50">
        <v>435</v>
      </c>
      <c r="N27" s="50">
        <v>288</v>
      </c>
      <c r="O27" s="51">
        <v>173</v>
      </c>
      <c r="P27" s="17">
        <f t="shared" ref="P27:P65" si="19">D27/M27</f>
        <v>0.94942528735632181</v>
      </c>
      <c r="Q27" s="17">
        <f t="shared" ref="Q27:Q65" si="20">G27/N27</f>
        <v>0.96527777777777779</v>
      </c>
      <c r="R27" s="18">
        <f t="shared" ref="R27:R65" si="21">J27/O27</f>
        <v>1.0982658959537572</v>
      </c>
    </row>
    <row r="28" spans="1:18" x14ac:dyDescent="0.25">
      <c r="A28" s="119"/>
      <c r="B28" s="52" t="s">
        <v>16</v>
      </c>
      <c r="C28" s="87">
        <v>601</v>
      </c>
      <c r="D28" s="88">
        <v>568</v>
      </c>
      <c r="E28" s="55">
        <f t="shared" si="16"/>
        <v>-5.4908485856905158E-2</v>
      </c>
      <c r="F28" s="87">
        <v>428</v>
      </c>
      <c r="G28" s="87">
        <v>395</v>
      </c>
      <c r="H28" s="56">
        <f t="shared" si="17"/>
        <v>-7.7102803738317752E-2</v>
      </c>
      <c r="I28" s="87">
        <v>255</v>
      </c>
      <c r="J28" s="87">
        <v>270</v>
      </c>
      <c r="K28" s="13">
        <f t="shared" si="18"/>
        <v>5.8823529411764705E-2</v>
      </c>
      <c r="L28" s="57"/>
      <c r="M28" s="58">
        <v>605</v>
      </c>
      <c r="N28" s="58">
        <v>413</v>
      </c>
      <c r="O28" s="58">
        <v>235</v>
      </c>
      <c r="P28" s="17">
        <f t="shared" si="19"/>
        <v>0.93884297520661153</v>
      </c>
      <c r="Q28" s="17">
        <f t="shared" si="20"/>
        <v>0.95641646489104115</v>
      </c>
      <c r="R28" s="18">
        <f t="shared" si="21"/>
        <v>1.1489361702127661</v>
      </c>
    </row>
    <row r="29" spans="1:18" s="68" customFormat="1" ht="15.75" thickBot="1" x14ac:dyDescent="0.3">
      <c r="A29" s="120"/>
      <c r="B29" s="59" t="s">
        <v>17</v>
      </c>
      <c r="C29" s="89">
        <v>122</v>
      </c>
      <c r="D29" s="90">
        <v>118</v>
      </c>
      <c r="E29" s="62">
        <f t="shared" si="16"/>
        <v>-3.2786885245901641E-2</v>
      </c>
      <c r="F29" s="89">
        <v>44</v>
      </c>
      <c r="G29" s="89">
        <v>37</v>
      </c>
      <c r="H29" s="63">
        <f t="shared" si="17"/>
        <v>-0.15909090909090909</v>
      </c>
      <c r="I29" s="89">
        <v>32</v>
      </c>
      <c r="J29" s="89">
        <v>23</v>
      </c>
      <c r="K29" s="62">
        <f>(J29-I29)/I29</f>
        <v>-0.28125</v>
      </c>
      <c r="L29" s="64"/>
      <c r="M29" s="65">
        <v>122</v>
      </c>
      <c r="N29" s="65">
        <v>44</v>
      </c>
      <c r="O29" s="65">
        <v>31</v>
      </c>
      <c r="P29" s="66">
        <f t="shared" si="19"/>
        <v>0.96721311475409832</v>
      </c>
      <c r="Q29" s="66">
        <f t="shared" si="20"/>
        <v>0.84090909090909094</v>
      </c>
      <c r="R29" s="67">
        <f t="shared" si="21"/>
        <v>0.74193548387096775</v>
      </c>
    </row>
    <row r="30" spans="1:18" ht="15.75" thickBot="1" x14ac:dyDescent="0.3">
      <c r="A30" s="114" t="s">
        <v>18</v>
      </c>
      <c r="B30" s="69" t="s">
        <v>15</v>
      </c>
      <c r="C30" s="91">
        <v>297</v>
      </c>
      <c r="D30" s="92">
        <v>259</v>
      </c>
      <c r="E30" s="72">
        <f t="shared" si="16"/>
        <v>-0.12794612794612795</v>
      </c>
      <c r="F30" s="91">
        <v>191</v>
      </c>
      <c r="G30" s="91">
        <v>160</v>
      </c>
      <c r="H30" s="73">
        <f t="shared" si="17"/>
        <v>-0.16230366492146597</v>
      </c>
      <c r="I30" s="87">
        <v>107</v>
      </c>
      <c r="J30" s="87">
        <v>97</v>
      </c>
      <c r="K30" s="72">
        <f t="shared" ref="K30:K65" si="22">(J30-I30)/I30</f>
        <v>-9.3457943925233641E-2</v>
      </c>
      <c r="L30" s="74"/>
      <c r="M30" s="75">
        <v>299</v>
      </c>
      <c r="N30" s="75">
        <v>185</v>
      </c>
      <c r="O30" s="75">
        <v>95</v>
      </c>
      <c r="P30" s="76">
        <f t="shared" si="19"/>
        <v>0.86622073578595316</v>
      </c>
      <c r="Q30" s="76">
        <f t="shared" si="20"/>
        <v>0.86486486486486491</v>
      </c>
      <c r="R30" s="77">
        <f t="shared" si="21"/>
        <v>1.0210526315789474</v>
      </c>
    </row>
    <row r="31" spans="1:18" ht="15.75" thickBot="1" x14ac:dyDescent="0.3">
      <c r="A31" s="114"/>
      <c r="B31" s="52" t="s">
        <v>16</v>
      </c>
      <c r="C31" s="86">
        <v>476</v>
      </c>
      <c r="D31" s="86">
        <v>460</v>
      </c>
      <c r="E31" s="13">
        <f t="shared" si="16"/>
        <v>-3.3613445378151259E-2</v>
      </c>
      <c r="F31" s="84">
        <v>330</v>
      </c>
      <c r="G31" s="84">
        <v>314</v>
      </c>
      <c r="H31" s="14">
        <f t="shared" si="17"/>
        <v>-4.8484848484848485E-2</v>
      </c>
      <c r="I31" s="84">
        <v>212</v>
      </c>
      <c r="J31" s="84">
        <v>215</v>
      </c>
      <c r="K31" s="13">
        <f t="shared" si="22"/>
        <v>1.4150943396226415E-2</v>
      </c>
      <c r="L31" s="57"/>
      <c r="M31" s="50">
        <v>486</v>
      </c>
      <c r="N31" s="50">
        <v>329</v>
      </c>
      <c r="O31" s="50">
        <v>203</v>
      </c>
      <c r="P31" s="17">
        <f t="shared" si="19"/>
        <v>0.94650205761316875</v>
      </c>
      <c r="Q31" s="17">
        <f t="shared" si="20"/>
        <v>0.95440729483282671</v>
      </c>
      <c r="R31" s="18">
        <f t="shared" si="21"/>
        <v>1.0591133004926108</v>
      </c>
    </row>
    <row r="32" spans="1:18" ht="15.75" thickBot="1" x14ac:dyDescent="0.3">
      <c r="A32" s="115"/>
      <c r="B32" s="59" t="s">
        <v>17</v>
      </c>
      <c r="C32" s="89">
        <v>160</v>
      </c>
      <c r="D32" s="90">
        <v>106</v>
      </c>
      <c r="E32" s="62">
        <f t="shared" si="16"/>
        <v>-0.33750000000000002</v>
      </c>
      <c r="F32" s="89">
        <v>70</v>
      </c>
      <c r="G32" s="89">
        <v>52</v>
      </c>
      <c r="H32" s="63">
        <f t="shared" si="17"/>
        <v>-0.25714285714285712</v>
      </c>
      <c r="I32" s="89">
        <v>51</v>
      </c>
      <c r="J32" s="89">
        <v>40</v>
      </c>
      <c r="K32" s="62">
        <f t="shared" si="22"/>
        <v>-0.21568627450980393</v>
      </c>
      <c r="L32" s="64"/>
      <c r="M32" s="65">
        <v>161</v>
      </c>
      <c r="N32" s="65">
        <v>71</v>
      </c>
      <c r="O32" s="65">
        <v>51</v>
      </c>
      <c r="P32" s="66">
        <f t="shared" si="19"/>
        <v>0.65838509316770188</v>
      </c>
      <c r="Q32" s="66">
        <f t="shared" si="20"/>
        <v>0.73239436619718312</v>
      </c>
      <c r="R32" s="67">
        <f t="shared" si="21"/>
        <v>0.78431372549019607</v>
      </c>
    </row>
    <row r="33" spans="1:18" ht="15.75" thickBot="1" x14ac:dyDescent="0.3">
      <c r="A33" s="114" t="s">
        <v>19</v>
      </c>
      <c r="B33" s="69" t="s">
        <v>15</v>
      </c>
      <c r="C33" s="91">
        <v>342</v>
      </c>
      <c r="D33" s="92">
        <v>364</v>
      </c>
      <c r="E33" s="72">
        <f t="shared" si="16"/>
        <v>6.4327485380116955E-2</v>
      </c>
      <c r="F33" s="91">
        <v>239</v>
      </c>
      <c r="G33" s="91">
        <v>248</v>
      </c>
      <c r="H33" s="73">
        <f t="shared" si="17"/>
        <v>3.7656903765690378E-2</v>
      </c>
      <c r="I33" s="87">
        <v>142</v>
      </c>
      <c r="J33" s="87">
        <v>156</v>
      </c>
      <c r="K33" s="72">
        <f t="shared" si="22"/>
        <v>9.8591549295774641E-2</v>
      </c>
      <c r="L33" s="74"/>
      <c r="M33" s="75">
        <v>343</v>
      </c>
      <c r="N33" s="75">
        <v>232</v>
      </c>
      <c r="O33" s="75">
        <v>132</v>
      </c>
      <c r="P33" s="76">
        <f t="shared" si="19"/>
        <v>1.0612244897959184</v>
      </c>
      <c r="Q33" s="76">
        <f t="shared" si="20"/>
        <v>1.0689655172413792</v>
      </c>
      <c r="R33" s="77">
        <f t="shared" si="21"/>
        <v>1.1818181818181819</v>
      </c>
    </row>
    <row r="34" spans="1:18" ht="15.75" thickBot="1" x14ac:dyDescent="0.3">
      <c r="A34" s="114"/>
      <c r="B34" s="52" t="s">
        <v>16</v>
      </c>
      <c r="C34" s="86">
        <v>518</v>
      </c>
      <c r="D34" s="86">
        <v>542</v>
      </c>
      <c r="E34" s="13">
        <f t="shared" si="16"/>
        <v>4.633204633204633E-2</v>
      </c>
      <c r="F34" s="84">
        <v>375</v>
      </c>
      <c r="G34" s="84">
        <v>378</v>
      </c>
      <c r="H34" s="14">
        <f t="shared" si="17"/>
        <v>8.0000000000000002E-3</v>
      </c>
      <c r="I34" s="84">
        <v>229</v>
      </c>
      <c r="J34" s="84">
        <v>249</v>
      </c>
      <c r="K34" s="13">
        <f t="shared" si="22"/>
        <v>8.7336244541484712E-2</v>
      </c>
      <c r="L34" s="57"/>
      <c r="M34" s="50">
        <v>519</v>
      </c>
      <c r="N34" s="50">
        <v>367</v>
      </c>
      <c r="O34" s="50">
        <v>218</v>
      </c>
      <c r="P34" s="17">
        <f t="shared" si="19"/>
        <v>1.0443159922928709</v>
      </c>
      <c r="Q34" s="17">
        <f t="shared" si="20"/>
        <v>1.0299727520435968</v>
      </c>
      <c r="R34" s="18">
        <f t="shared" si="21"/>
        <v>1.1422018348623852</v>
      </c>
    </row>
    <row r="35" spans="1:18" ht="15.75" thickBot="1" x14ac:dyDescent="0.3">
      <c r="A35" s="115"/>
      <c r="B35" s="59" t="s">
        <v>17</v>
      </c>
      <c r="C35" s="89">
        <v>256</v>
      </c>
      <c r="D35" s="90">
        <v>224</v>
      </c>
      <c r="E35" s="62">
        <f t="shared" si="16"/>
        <v>-0.125</v>
      </c>
      <c r="F35" s="89">
        <v>59</v>
      </c>
      <c r="G35" s="89">
        <v>42</v>
      </c>
      <c r="H35" s="63">
        <f t="shared" si="17"/>
        <v>-0.28813559322033899</v>
      </c>
      <c r="I35" s="89">
        <v>52</v>
      </c>
      <c r="J35" s="89">
        <v>39</v>
      </c>
      <c r="K35" s="62">
        <f t="shared" si="22"/>
        <v>-0.25</v>
      </c>
      <c r="L35" s="64"/>
      <c r="M35" s="65">
        <v>256</v>
      </c>
      <c r="N35" s="65">
        <v>60</v>
      </c>
      <c r="O35" s="65">
        <v>52</v>
      </c>
      <c r="P35" s="66">
        <f t="shared" si="19"/>
        <v>0.875</v>
      </c>
      <c r="Q35" s="66">
        <f t="shared" si="20"/>
        <v>0.7</v>
      </c>
      <c r="R35" s="67">
        <f t="shared" si="21"/>
        <v>0.75</v>
      </c>
    </row>
    <row r="36" spans="1:18" ht="15.75" thickBot="1" x14ac:dyDescent="0.3">
      <c r="A36" s="114" t="s">
        <v>20</v>
      </c>
      <c r="B36" s="69" t="s">
        <v>15</v>
      </c>
      <c r="C36" s="92">
        <v>216</v>
      </c>
      <c r="D36" s="92">
        <v>217</v>
      </c>
      <c r="E36" s="72">
        <f t="shared" si="16"/>
        <v>4.6296296296296294E-3</v>
      </c>
      <c r="F36" s="91">
        <v>152</v>
      </c>
      <c r="G36" s="91">
        <v>147</v>
      </c>
      <c r="H36" s="73">
        <f t="shared" si="17"/>
        <v>-3.2894736842105261E-2</v>
      </c>
      <c r="I36" s="87">
        <v>107</v>
      </c>
      <c r="J36" s="87">
        <v>96</v>
      </c>
      <c r="K36" s="72">
        <f t="shared" si="22"/>
        <v>-0.10280373831775701</v>
      </c>
      <c r="L36" s="74"/>
      <c r="M36" s="75">
        <v>212</v>
      </c>
      <c r="N36" s="75">
        <v>144</v>
      </c>
      <c r="O36" s="75">
        <v>94</v>
      </c>
      <c r="P36" s="76">
        <f t="shared" si="19"/>
        <v>1.0235849056603774</v>
      </c>
      <c r="Q36" s="76">
        <f t="shared" si="20"/>
        <v>1.0208333333333333</v>
      </c>
      <c r="R36" s="77">
        <f t="shared" si="21"/>
        <v>1.0212765957446808</v>
      </c>
    </row>
    <row r="37" spans="1:18" ht="15.75" thickBot="1" x14ac:dyDescent="0.3">
      <c r="A37" s="114"/>
      <c r="B37" s="52" t="s">
        <v>16</v>
      </c>
      <c r="C37" s="86">
        <v>334</v>
      </c>
      <c r="D37" s="86">
        <v>305</v>
      </c>
      <c r="E37" s="13">
        <f t="shared" si="16"/>
        <v>-8.6826347305389226E-2</v>
      </c>
      <c r="F37" s="84">
        <v>259</v>
      </c>
      <c r="G37" s="84">
        <v>223</v>
      </c>
      <c r="H37" s="14">
        <f t="shared" si="17"/>
        <v>-0.138996138996139</v>
      </c>
      <c r="I37" s="84">
        <v>198</v>
      </c>
      <c r="J37" s="84">
        <v>156</v>
      </c>
      <c r="K37" s="13">
        <f t="shared" si="22"/>
        <v>-0.21212121212121213</v>
      </c>
      <c r="L37" s="57"/>
      <c r="M37" s="50">
        <v>324</v>
      </c>
      <c r="N37" s="50">
        <v>246</v>
      </c>
      <c r="O37" s="50">
        <v>177</v>
      </c>
      <c r="P37" s="17">
        <f t="shared" si="19"/>
        <v>0.94135802469135799</v>
      </c>
      <c r="Q37" s="17">
        <f t="shared" si="20"/>
        <v>0.9065040650406504</v>
      </c>
      <c r="R37" s="18">
        <f t="shared" si="21"/>
        <v>0.88135593220338981</v>
      </c>
    </row>
    <row r="38" spans="1:18" ht="15.75" thickBot="1" x14ac:dyDescent="0.3">
      <c r="A38" s="115"/>
      <c r="B38" s="59" t="s">
        <v>17</v>
      </c>
      <c r="C38" s="89">
        <v>43</v>
      </c>
      <c r="D38" s="90">
        <v>41</v>
      </c>
      <c r="E38" s="62">
        <f t="shared" si="16"/>
        <v>-4.6511627906976744E-2</v>
      </c>
      <c r="F38" s="89">
        <v>14</v>
      </c>
      <c r="G38" s="89">
        <v>12</v>
      </c>
      <c r="H38" s="63">
        <f t="shared" si="17"/>
        <v>-0.14285714285714285</v>
      </c>
      <c r="I38" s="89">
        <v>14</v>
      </c>
      <c r="J38" s="89">
        <v>11</v>
      </c>
      <c r="K38" s="72">
        <f t="shared" si="22"/>
        <v>-0.21428571428571427</v>
      </c>
      <c r="L38" s="64"/>
      <c r="M38" s="65">
        <v>43</v>
      </c>
      <c r="N38" s="65">
        <v>14</v>
      </c>
      <c r="O38" s="65">
        <v>14</v>
      </c>
      <c r="P38" s="66">
        <f t="shared" si="19"/>
        <v>0.95348837209302328</v>
      </c>
      <c r="Q38" s="66">
        <f t="shared" si="20"/>
        <v>0.8571428571428571</v>
      </c>
      <c r="R38" s="67">
        <f t="shared" si="21"/>
        <v>0.7857142857142857</v>
      </c>
    </row>
    <row r="39" spans="1:18" ht="15.75" thickBot="1" x14ac:dyDescent="0.3">
      <c r="A39" s="114" t="s">
        <v>21</v>
      </c>
      <c r="B39" s="69" t="s">
        <v>15</v>
      </c>
      <c r="C39" s="92">
        <v>83</v>
      </c>
      <c r="D39" s="92">
        <v>73</v>
      </c>
      <c r="E39" s="72">
        <f t="shared" si="16"/>
        <v>-0.12048192771084337</v>
      </c>
      <c r="F39" s="91">
        <v>60</v>
      </c>
      <c r="G39" s="91">
        <v>47</v>
      </c>
      <c r="H39" s="73">
        <f t="shared" si="17"/>
        <v>-0.21666666666666667</v>
      </c>
      <c r="I39" s="87">
        <v>44</v>
      </c>
      <c r="J39" s="87">
        <v>30</v>
      </c>
      <c r="K39" s="13">
        <f t="shared" si="22"/>
        <v>-0.31818181818181818</v>
      </c>
      <c r="L39" s="74"/>
      <c r="M39" s="75">
        <v>82</v>
      </c>
      <c r="N39" s="75">
        <v>56</v>
      </c>
      <c r="O39" s="75">
        <v>42</v>
      </c>
      <c r="P39" s="76">
        <f t="shared" si="19"/>
        <v>0.8902439024390244</v>
      </c>
      <c r="Q39" s="76">
        <f t="shared" si="20"/>
        <v>0.8392857142857143</v>
      </c>
      <c r="R39" s="77">
        <f t="shared" si="21"/>
        <v>0.7142857142857143</v>
      </c>
    </row>
    <row r="40" spans="1:18" ht="15.75" thickBot="1" x14ac:dyDescent="0.3">
      <c r="A40" s="114"/>
      <c r="B40" s="52" t="s">
        <v>16</v>
      </c>
      <c r="C40" s="84">
        <v>120</v>
      </c>
      <c r="D40" s="86">
        <v>118</v>
      </c>
      <c r="E40" s="13">
        <f t="shared" si="16"/>
        <v>-1.6666666666666666E-2</v>
      </c>
      <c r="F40" s="84">
        <v>87</v>
      </c>
      <c r="G40" s="84">
        <v>80</v>
      </c>
      <c r="H40" s="14">
        <f t="shared" si="17"/>
        <v>-8.0459770114942528E-2</v>
      </c>
      <c r="I40" s="84">
        <v>63</v>
      </c>
      <c r="J40" s="84">
        <v>53</v>
      </c>
      <c r="K40" s="13">
        <f t="shared" si="22"/>
        <v>-0.15873015873015872</v>
      </c>
      <c r="L40" s="57"/>
      <c r="M40" s="50">
        <v>120</v>
      </c>
      <c r="N40" s="50">
        <v>84</v>
      </c>
      <c r="O40" s="50">
        <v>60</v>
      </c>
      <c r="P40" s="17">
        <f t="shared" si="19"/>
        <v>0.98333333333333328</v>
      </c>
      <c r="Q40" s="17">
        <f t="shared" si="20"/>
        <v>0.95238095238095233</v>
      </c>
      <c r="R40" s="18">
        <f t="shared" si="21"/>
        <v>0.8833333333333333</v>
      </c>
    </row>
    <row r="41" spans="1:18" ht="15.75" thickBot="1" x14ac:dyDescent="0.3">
      <c r="A41" s="115"/>
      <c r="B41" s="59" t="s">
        <v>17</v>
      </c>
      <c r="C41" s="89">
        <v>66</v>
      </c>
      <c r="D41" s="90">
        <v>82</v>
      </c>
      <c r="E41" s="62">
        <f t="shared" si="16"/>
        <v>0.24242424242424243</v>
      </c>
      <c r="F41" s="89">
        <v>43</v>
      </c>
      <c r="G41" s="89">
        <v>50</v>
      </c>
      <c r="H41" s="63">
        <f t="shared" si="17"/>
        <v>0.16279069767441862</v>
      </c>
      <c r="I41" s="89">
        <v>38</v>
      </c>
      <c r="J41" s="89">
        <v>47</v>
      </c>
      <c r="K41" s="62">
        <f t="shared" si="22"/>
        <v>0.23684210526315788</v>
      </c>
      <c r="L41" s="64"/>
      <c r="M41" s="65">
        <v>66</v>
      </c>
      <c r="N41" s="65">
        <v>43</v>
      </c>
      <c r="O41" s="65">
        <v>39</v>
      </c>
      <c r="P41" s="66">
        <f t="shared" si="19"/>
        <v>1.2424242424242424</v>
      </c>
      <c r="Q41" s="66">
        <f t="shared" si="20"/>
        <v>1.1627906976744187</v>
      </c>
      <c r="R41" s="67">
        <f t="shared" si="21"/>
        <v>1.2051282051282051</v>
      </c>
    </row>
    <row r="42" spans="1:18" ht="15.75" thickBot="1" x14ac:dyDescent="0.3">
      <c r="A42" s="114" t="s">
        <v>22</v>
      </c>
      <c r="B42" s="69" t="s">
        <v>15</v>
      </c>
      <c r="C42" s="92">
        <v>17</v>
      </c>
      <c r="D42" s="92">
        <v>16</v>
      </c>
      <c r="E42" s="72">
        <f t="shared" si="16"/>
        <v>-5.8823529411764705E-2</v>
      </c>
      <c r="F42" s="91">
        <v>15</v>
      </c>
      <c r="G42" s="91">
        <v>12</v>
      </c>
      <c r="H42" s="72">
        <f t="shared" si="17"/>
        <v>-0.2</v>
      </c>
      <c r="I42" s="87">
        <v>10</v>
      </c>
      <c r="J42" s="87">
        <v>4</v>
      </c>
      <c r="K42" s="72">
        <f t="shared" si="22"/>
        <v>-0.6</v>
      </c>
      <c r="L42" s="74"/>
      <c r="M42" s="75">
        <v>17</v>
      </c>
      <c r="N42" s="75">
        <v>15</v>
      </c>
      <c r="O42" s="75">
        <v>10</v>
      </c>
      <c r="P42" s="76">
        <f t="shared" si="19"/>
        <v>0.94117647058823528</v>
      </c>
      <c r="Q42" s="76">
        <f t="shared" si="20"/>
        <v>0.8</v>
      </c>
      <c r="R42" s="77">
        <f t="shared" si="21"/>
        <v>0.4</v>
      </c>
    </row>
    <row r="43" spans="1:18" ht="15.75" thickBot="1" x14ac:dyDescent="0.3">
      <c r="A43" s="114"/>
      <c r="B43" s="52" t="s">
        <v>16</v>
      </c>
      <c r="C43" s="86">
        <v>30</v>
      </c>
      <c r="D43" s="86">
        <v>28</v>
      </c>
      <c r="E43" s="13">
        <f t="shared" si="16"/>
        <v>-6.6666666666666666E-2</v>
      </c>
      <c r="F43" s="84">
        <v>25</v>
      </c>
      <c r="G43" s="84">
        <v>21</v>
      </c>
      <c r="H43" s="14">
        <f t="shared" si="17"/>
        <v>-0.16</v>
      </c>
      <c r="I43" s="84">
        <v>17</v>
      </c>
      <c r="J43" s="84">
        <v>10</v>
      </c>
      <c r="K43" s="13">
        <f t="shared" si="22"/>
        <v>-0.41176470588235292</v>
      </c>
      <c r="L43" s="57"/>
      <c r="M43" s="50">
        <v>30</v>
      </c>
      <c r="N43" s="50">
        <v>25</v>
      </c>
      <c r="O43" s="50">
        <v>17</v>
      </c>
      <c r="P43" s="17">
        <f t="shared" si="19"/>
        <v>0.93333333333333335</v>
      </c>
      <c r="Q43" s="17">
        <f t="shared" si="20"/>
        <v>0.84</v>
      </c>
      <c r="R43" s="18">
        <f t="shared" si="21"/>
        <v>0.58823529411764708</v>
      </c>
    </row>
    <row r="44" spans="1:18" ht="15.75" thickBot="1" x14ac:dyDescent="0.3">
      <c r="A44" s="115"/>
      <c r="B44" s="59" t="s">
        <v>17</v>
      </c>
      <c r="C44" s="89">
        <v>62</v>
      </c>
      <c r="D44" s="90">
        <v>55</v>
      </c>
      <c r="E44" s="62">
        <f t="shared" si="16"/>
        <v>-0.11290322580645161</v>
      </c>
      <c r="F44" s="89">
        <v>18</v>
      </c>
      <c r="G44" s="89">
        <v>16</v>
      </c>
      <c r="H44" s="63">
        <f t="shared" si="17"/>
        <v>-0.1111111111111111</v>
      </c>
      <c r="I44" s="89">
        <v>18</v>
      </c>
      <c r="J44" s="89">
        <v>16</v>
      </c>
      <c r="K44" s="72">
        <f t="shared" si="22"/>
        <v>-0.1111111111111111</v>
      </c>
      <c r="L44" s="64"/>
      <c r="M44" s="65">
        <v>62</v>
      </c>
      <c r="N44" s="65">
        <v>18</v>
      </c>
      <c r="O44" s="65">
        <v>18</v>
      </c>
      <c r="P44" s="66">
        <f t="shared" si="19"/>
        <v>0.88709677419354838</v>
      </c>
      <c r="Q44" s="66">
        <f t="shared" si="20"/>
        <v>0.88888888888888884</v>
      </c>
      <c r="R44" s="67">
        <f t="shared" si="21"/>
        <v>0.88888888888888884</v>
      </c>
    </row>
    <row r="45" spans="1:18" ht="15.75" thickBot="1" x14ac:dyDescent="0.3">
      <c r="A45" s="114" t="s">
        <v>23</v>
      </c>
      <c r="B45" s="69" t="s">
        <v>15</v>
      </c>
      <c r="C45" s="92">
        <v>120</v>
      </c>
      <c r="D45" s="92">
        <v>158</v>
      </c>
      <c r="E45" s="72">
        <f t="shared" si="16"/>
        <v>0.31666666666666665</v>
      </c>
      <c r="F45" s="91">
        <v>79</v>
      </c>
      <c r="G45" s="91">
        <v>112</v>
      </c>
      <c r="H45" s="73">
        <f t="shared" si="17"/>
        <v>0.41772151898734178</v>
      </c>
      <c r="I45" s="87">
        <v>58</v>
      </c>
      <c r="J45" s="87">
        <v>72</v>
      </c>
      <c r="K45" s="72">
        <f t="shared" si="22"/>
        <v>0.2413793103448276</v>
      </c>
      <c r="L45" s="74"/>
      <c r="M45" s="75">
        <v>120</v>
      </c>
      <c r="N45" s="75">
        <v>75</v>
      </c>
      <c r="O45" s="75">
        <v>53</v>
      </c>
      <c r="P45" s="76">
        <f t="shared" si="19"/>
        <v>1.3166666666666667</v>
      </c>
      <c r="Q45" s="76">
        <f t="shared" si="20"/>
        <v>1.4933333333333334</v>
      </c>
      <c r="R45" s="77">
        <f t="shared" si="21"/>
        <v>1.3584905660377358</v>
      </c>
    </row>
    <row r="46" spans="1:18" ht="15.75" thickBot="1" x14ac:dyDescent="0.3">
      <c r="A46" s="114"/>
      <c r="B46" s="52" t="s">
        <v>16</v>
      </c>
      <c r="C46" s="86">
        <v>251</v>
      </c>
      <c r="D46" s="86">
        <v>320</v>
      </c>
      <c r="E46" s="13">
        <f t="shared" si="16"/>
        <v>0.27490039840637448</v>
      </c>
      <c r="F46" s="84">
        <v>186</v>
      </c>
      <c r="G46" s="84">
        <v>249</v>
      </c>
      <c r="H46" s="14">
        <f t="shared" si="17"/>
        <v>0.33870967741935482</v>
      </c>
      <c r="I46" s="84">
        <v>134</v>
      </c>
      <c r="J46" s="84">
        <v>175</v>
      </c>
      <c r="K46" s="13">
        <f t="shared" si="22"/>
        <v>0.30597014925373134</v>
      </c>
      <c r="L46" s="57"/>
      <c r="M46" s="50">
        <v>256</v>
      </c>
      <c r="N46" s="50">
        <v>187</v>
      </c>
      <c r="O46" s="50">
        <v>131</v>
      </c>
      <c r="P46" s="17">
        <f t="shared" si="19"/>
        <v>1.25</v>
      </c>
      <c r="Q46" s="17">
        <f t="shared" si="20"/>
        <v>1.3315508021390374</v>
      </c>
      <c r="R46" s="18">
        <f t="shared" si="21"/>
        <v>1.3358778625954197</v>
      </c>
    </row>
    <row r="47" spans="1:18" ht="15.75" thickBot="1" x14ac:dyDescent="0.3">
      <c r="A47" s="115"/>
      <c r="B47" s="59" t="s">
        <v>17</v>
      </c>
      <c r="C47" s="89">
        <v>73</v>
      </c>
      <c r="D47" s="90">
        <v>90</v>
      </c>
      <c r="E47" s="62">
        <f t="shared" si="16"/>
        <v>0.23287671232876711</v>
      </c>
      <c r="F47" s="89">
        <v>43</v>
      </c>
      <c r="G47" s="89">
        <v>56</v>
      </c>
      <c r="H47" s="63">
        <f t="shared" si="17"/>
        <v>0.30232558139534882</v>
      </c>
      <c r="I47" s="89">
        <v>35</v>
      </c>
      <c r="J47" s="89">
        <v>45</v>
      </c>
      <c r="K47" s="62">
        <f t="shared" si="22"/>
        <v>0.2857142857142857</v>
      </c>
      <c r="L47" s="64"/>
      <c r="M47" s="65">
        <v>73</v>
      </c>
      <c r="N47" s="65">
        <v>45</v>
      </c>
      <c r="O47" s="65">
        <v>34</v>
      </c>
      <c r="P47" s="66">
        <f t="shared" si="19"/>
        <v>1.2328767123287672</v>
      </c>
      <c r="Q47" s="66">
        <f t="shared" si="20"/>
        <v>1.2444444444444445</v>
      </c>
      <c r="R47" s="67">
        <f t="shared" si="21"/>
        <v>1.3235294117647058</v>
      </c>
    </row>
    <row r="48" spans="1:18" ht="15.75" thickBot="1" x14ac:dyDescent="0.3">
      <c r="A48" s="114" t="s">
        <v>32</v>
      </c>
      <c r="B48" s="69" t="s">
        <v>15</v>
      </c>
      <c r="C48" s="92">
        <v>11</v>
      </c>
      <c r="D48" s="92">
        <v>9</v>
      </c>
      <c r="E48" s="72">
        <f t="shared" si="16"/>
        <v>-0.18181818181818182</v>
      </c>
      <c r="F48" s="91">
        <v>10</v>
      </c>
      <c r="G48" s="91">
        <v>9</v>
      </c>
      <c r="H48" s="73">
        <f t="shared" si="17"/>
        <v>-0.1</v>
      </c>
      <c r="I48" s="87">
        <v>7</v>
      </c>
      <c r="J48" s="87">
        <v>5</v>
      </c>
      <c r="K48" s="72">
        <f t="shared" si="22"/>
        <v>-0.2857142857142857</v>
      </c>
      <c r="L48" s="74"/>
      <c r="M48" s="75">
        <v>10</v>
      </c>
      <c r="N48" s="75">
        <v>9</v>
      </c>
      <c r="O48" s="75">
        <v>6</v>
      </c>
      <c r="P48" s="96">
        <f t="shared" si="19"/>
        <v>0.9</v>
      </c>
      <c r="Q48" s="96">
        <f t="shared" si="20"/>
        <v>1</v>
      </c>
      <c r="R48" s="96">
        <f t="shared" si="21"/>
        <v>0.83333333333333337</v>
      </c>
    </row>
    <row r="49" spans="1:18" ht="15.75" thickBot="1" x14ac:dyDescent="0.3">
      <c r="A49" s="114"/>
      <c r="B49" s="52" t="s">
        <v>16</v>
      </c>
      <c r="C49" s="84">
        <v>17</v>
      </c>
      <c r="D49" s="86">
        <v>18</v>
      </c>
      <c r="E49" s="13">
        <f t="shared" si="16"/>
        <v>5.8823529411764705E-2</v>
      </c>
      <c r="F49" s="84">
        <v>14</v>
      </c>
      <c r="G49" s="84">
        <v>15</v>
      </c>
      <c r="H49" s="14">
        <f t="shared" si="17"/>
        <v>7.1428571428571425E-2</v>
      </c>
      <c r="I49" s="84">
        <v>10</v>
      </c>
      <c r="J49" s="84">
        <v>9</v>
      </c>
      <c r="K49" s="13">
        <f t="shared" si="22"/>
        <v>-0.1</v>
      </c>
      <c r="L49" s="57"/>
      <c r="M49" s="50">
        <v>17</v>
      </c>
      <c r="N49" s="50">
        <v>14</v>
      </c>
      <c r="O49" s="50">
        <v>10</v>
      </c>
      <c r="P49" s="97">
        <f t="shared" si="19"/>
        <v>1.0588235294117647</v>
      </c>
      <c r="Q49" s="97">
        <f t="shared" si="20"/>
        <v>1.0714285714285714</v>
      </c>
      <c r="R49" s="97">
        <f t="shared" si="21"/>
        <v>0.9</v>
      </c>
    </row>
    <row r="50" spans="1:18" ht="15.75" thickBot="1" x14ac:dyDescent="0.3">
      <c r="A50" s="115"/>
      <c r="B50" s="59" t="s">
        <v>17</v>
      </c>
      <c r="C50" s="89">
        <v>21</v>
      </c>
      <c r="D50" s="90">
        <v>20</v>
      </c>
      <c r="E50" s="62">
        <f t="shared" si="16"/>
        <v>-4.7619047619047616E-2</v>
      </c>
      <c r="F50" s="89">
        <v>8</v>
      </c>
      <c r="G50" s="89">
        <v>9</v>
      </c>
      <c r="H50" s="63">
        <f>(G50-F50)/F50</f>
        <v>0.125</v>
      </c>
      <c r="I50" s="89">
        <v>7</v>
      </c>
      <c r="J50" s="89">
        <v>4</v>
      </c>
      <c r="K50" s="72">
        <f t="shared" si="22"/>
        <v>-0.42857142857142855</v>
      </c>
      <c r="L50" s="64"/>
      <c r="M50" s="65">
        <v>21</v>
      </c>
      <c r="N50" s="65">
        <v>8</v>
      </c>
      <c r="O50" s="65">
        <v>7</v>
      </c>
      <c r="P50" s="98">
        <f t="shared" si="19"/>
        <v>0.95238095238095233</v>
      </c>
      <c r="Q50" s="98">
        <f t="shared" si="20"/>
        <v>1.125</v>
      </c>
      <c r="R50" s="98">
        <f t="shared" si="21"/>
        <v>0.5714285714285714</v>
      </c>
    </row>
    <row r="51" spans="1:18" ht="15.75" thickBot="1" x14ac:dyDescent="0.3">
      <c r="A51" s="115" t="s">
        <v>24</v>
      </c>
      <c r="B51" s="69" t="s">
        <v>15</v>
      </c>
      <c r="C51" s="91">
        <v>477</v>
      </c>
      <c r="D51" s="92">
        <v>505</v>
      </c>
      <c r="E51" s="72">
        <f>(D51-C51)/C51</f>
        <v>5.8700209643605873E-2</v>
      </c>
      <c r="F51" s="91">
        <v>435</v>
      </c>
      <c r="G51" s="91">
        <v>450</v>
      </c>
      <c r="H51" s="73">
        <f t="shared" si="17"/>
        <v>3.4482758620689655E-2</v>
      </c>
      <c r="I51" s="87">
        <v>247</v>
      </c>
      <c r="J51" s="87">
        <v>255</v>
      </c>
      <c r="K51" s="72">
        <f t="shared" si="22"/>
        <v>3.2388663967611336E-2</v>
      </c>
      <c r="L51" s="74"/>
      <c r="M51" s="75">
        <v>483</v>
      </c>
      <c r="N51" s="75">
        <v>426</v>
      </c>
      <c r="O51" s="75">
        <v>222</v>
      </c>
      <c r="P51" s="96">
        <f>D51/M51</f>
        <v>1.0455486542443064</v>
      </c>
      <c r="Q51" s="96">
        <f t="shared" si="20"/>
        <v>1.056338028169014</v>
      </c>
      <c r="R51" s="96">
        <f t="shared" si="21"/>
        <v>1.1486486486486487</v>
      </c>
    </row>
    <row r="52" spans="1:18" ht="15.75" thickBot="1" x14ac:dyDescent="0.3">
      <c r="A52" s="115"/>
      <c r="B52" s="59" t="s">
        <v>16</v>
      </c>
      <c r="C52" s="89">
        <v>1120</v>
      </c>
      <c r="D52" s="90">
        <v>992</v>
      </c>
      <c r="E52" s="62">
        <f>(D52-C52)/C52</f>
        <v>-0.11428571428571428</v>
      </c>
      <c r="F52" s="89">
        <v>1033</v>
      </c>
      <c r="G52" s="89">
        <v>885</v>
      </c>
      <c r="H52" s="63">
        <f t="shared" si="17"/>
        <v>-0.14327202323330107</v>
      </c>
      <c r="I52" s="89">
        <v>624</v>
      </c>
      <c r="J52" s="89">
        <v>524</v>
      </c>
      <c r="K52" s="62">
        <f t="shared" si="22"/>
        <v>-0.16025641025641027</v>
      </c>
      <c r="L52" s="64"/>
      <c r="M52" s="65">
        <v>1149</v>
      </c>
      <c r="N52" s="65">
        <v>1033</v>
      </c>
      <c r="O52" s="65">
        <v>587</v>
      </c>
      <c r="P52" s="98">
        <f>D52/M52</f>
        <v>0.86335944299390777</v>
      </c>
      <c r="Q52" s="98">
        <f t="shared" si="20"/>
        <v>0.85672797676669898</v>
      </c>
      <c r="R52" s="98">
        <f t="shared" si="21"/>
        <v>0.89267461669505965</v>
      </c>
    </row>
    <row r="53" spans="1:18" ht="15.75" thickBot="1" x14ac:dyDescent="0.3">
      <c r="A53" s="114" t="s">
        <v>25</v>
      </c>
      <c r="B53" s="69" t="s">
        <v>15</v>
      </c>
      <c r="C53" s="91">
        <v>4</v>
      </c>
      <c r="D53" s="93">
        <v>12</v>
      </c>
      <c r="E53" s="72">
        <f t="shared" si="16"/>
        <v>2</v>
      </c>
      <c r="F53" s="91">
        <v>3</v>
      </c>
      <c r="G53" s="93">
        <v>6</v>
      </c>
      <c r="H53" s="72">
        <f>(G53-F53)/F53</f>
        <v>1</v>
      </c>
      <c r="I53" s="87">
        <v>2</v>
      </c>
      <c r="J53" s="85">
        <v>2</v>
      </c>
      <c r="K53" s="72">
        <f t="shared" si="22"/>
        <v>0</v>
      </c>
      <c r="L53" s="74"/>
      <c r="M53" s="75">
        <v>4</v>
      </c>
      <c r="N53" s="75">
        <v>3</v>
      </c>
      <c r="O53" s="75">
        <v>2</v>
      </c>
      <c r="P53" s="96">
        <f t="shared" ref="P53:P60" si="23">D53/M53</f>
        <v>3</v>
      </c>
      <c r="Q53" s="96">
        <f t="shared" si="20"/>
        <v>2</v>
      </c>
      <c r="R53" s="96">
        <f t="shared" si="21"/>
        <v>1</v>
      </c>
    </row>
    <row r="54" spans="1:18" ht="15.75" thickBot="1" x14ac:dyDescent="0.3">
      <c r="A54" s="115"/>
      <c r="B54" s="52" t="s">
        <v>16</v>
      </c>
      <c r="C54" s="84">
        <v>32</v>
      </c>
      <c r="D54" s="86">
        <v>31</v>
      </c>
      <c r="E54" s="13">
        <f t="shared" si="16"/>
        <v>-3.125E-2</v>
      </c>
      <c r="F54" s="84">
        <v>26</v>
      </c>
      <c r="G54" s="84">
        <v>15</v>
      </c>
      <c r="H54" s="56">
        <f>(G54-F54)/F54</f>
        <v>-0.42307692307692307</v>
      </c>
      <c r="I54" s="84">
        <v>22</v>
      </c>
      <c r="J54" s="84">
        <v>9</v>
      </c>
      <c r="K54" s="13">
        <f t="shared" si="22"/>
        <v>-0.59090909090909094</v>
      </c>
      <c r="L54" s="57"/>
      <c r="M54" s="50">
        <v>31</v>
      </c>
      <c r="N54" s="50">
        <v>25</v>
      </c>
      <c r="O54" s="50">
        <v>21</v>
      </c>
      <c r="P54" s="97">
        <f t="shared" si="23"/>
        <v>1</v>
      </c>
      <c r="Q54" s="97">
        <f t="shared" si="20"/>
        <v>0.6</v>
      </c>
      <c r="R54" s="97">
        <f t="shared" si="21"/>
        <v>0.42857142857142855</v>
      </c>
    </row>
    <row r="55" spans="1:18" ht="15.75" thickBot="1" x14ac:dyDescent="0.3">
      <c r="A55" s="115"/>
      <c r="B55" s="59" t="s">
        <v>17</v>
      </c>
      <c r="C55" s="89">
        <v>7</v>
      </c>
      <c r="D55" s="90">
        <v>11</v>
      </c>
      <c r="E55" s="62">
        <f t="shared" si="16"/>
        <v>0.5714285714285714</v>
      </c>
      <c r="F55" s="89">
        <v>5</v>
      </c>
      <c r="G55" s="89">
        <v>7</v>
      </c>
      <c r="H55" s="63">
        <f>(G55-F55)/F55</f>
        <v>0.4</v>
      </c>
      <c r="I55" s="89">
        <v>3</v>
      </c>
      <c r="J55" s="89">
        <v>7</v>
      </c>
      <c r="K55" s="72">
        <f t="shared" si="22"/>
        <v>1.3333333333333333</v>
      </c>
      <c r="L55" s="64"/>
      <c r="M55" s="65">
        <v>7</v>
      </c>
      <c r="N55" s="65">
        <v>4</v>
      </c>
      <c r="O55" s="65">
        <v>3</v>
      </c>
      <c r="P55" s="98">
        <f t="shared" si="23"/>
        <v>1.5714285714285714</v>
      </c>
      <c r="Q55" s="98">
        <f t="shared" si="20"/>
        <v>1.75</v>
      </c>
      <c r="R55" s="98">
        <f t="shared" si="21"/>
        <v>2.3333333333333335</v>
      </c>
    </row>
    <row r="56" spans="1:18" ht="15.75" thickBot="1" x14ac:dyDescent="0.3">
      <c r="A56" s="115" t="s">
        <v>26</v>
      </c>
      <c r="B56" s="69" t="s">
        <v>15</v>
      </c>
      <c r="C56" s="91">
        <v>24</v>
      </c>
      <c r="D56" s="92">
        <v>9</v>
      </c>
      <c r="E56" s="72">
        <f t="shared" si="16"/>
        <v>-0.625</v>
      </c>
      <c r="F56" s="91">
        <v>23</v>
      </c>
      <c r="G56" s="91">
        <v>7</v>
      </c>
      <c r="H56" s="72">
        <f>(G56-F56)/F56</f>
        <v>-0.69565217391304346</v>
      </c>
      <c r="I56" s="87">
        <v>10</v>
      </c>
      <c r="J56" s="87">
        <v>5</v>
      </c>
      <c r="K56" s="72">
        <f t="shared" si="22"/>
        <v>-0.5</v>
      </c>
      <c r="L56" s="79"/>
      <c r="M56" s="75">
        <v>24</v>
      </c>
      <c r="N56" s="75">
        <v>23</v>
      </c>
      <c r="O56" s="75">
        <v>9</v>
      </c>
      <c r="P56" s="96">
        <f t="shared" si="23"/>
        <v>0.375</v>
      </c>
      <c r="Q56" s="96">
        <f t="shared" si="20"/>
        <v>0.30434782608695654</v>
      </c>
      <c r="R56" s="96">
        <f>J56/O56</f>
        <v>0.55555555555555558</v>
      </c>
    </row>
    <row r="57" spans="1:18" ht="15.75" thickBot="1" x14ac:dyDescent="0.3">
      <c r="A57" s="115"/>
      <c r="B57" s="59" t="s">
        <v>16</v>
      </c>
      <c r="C57" s="89">
        <v>41</v>
      </c>
      <c r="D57" s="90">
        <v>29</v>
      </c>
      <c r="E57" s="62">
        <f t="shared" si="16"/>
        <v>-0.29268292682926828</v>
      </c>
      <c r="F57" s="89">
        <v>38</v>
      </c>
      <c r="G57" s="89">
        <v>22</v>
      </c>
      <c r="H57" s="62">
        <f t="shared" ref="H57:H65" si="24">(G57-F57)/F57</f>
        <v>-0.42105263157894735</v>
      </c>
      <c r="I57" s="89">
        <v>24</v>
      </c>
      <c r="J57" s="89">
        <v>17</v>
      </c>
      <c r="K57" s="62">
        <f t="shared" si="22"/>
        <v>-0.29166666666666669</v>
      </c>
      <c r="L57" s="80"/>
      <c r="M57" s="65">
        <v>41</v>
      </c>
      <c r="N57" s="65">
        <v>39</v>
      </c>
      <c r="O57" s="65">
        <v>21</v>
      </c>
      <c r="P57" s="98">
        <f t="shared" si="23"/>
        <v>0.70731707317073167</v>
      </c>
      <c r="Q57" s="98">
        <f t="shared" si="20"/>
        <v>0.5641025641025641</v>
      </c>
      <c r="R57" s="98">
        <f t="shared" si="21"/>
        <v>0.80952380952380953</v>
      </c>
    </row>
    <row r="58" spans="1:18" ht="15.75" thickBot="1" x14ac:dyDescent="0.3">
      <c r="A58" s="115" t="s">
        <v>27</v>
      </c>
      <c r="B58" s="69" t="s">
        <v>15</v>
      </c>
      <c r="C58" s="91">
        <v>1</v>
      </c>
      <c r="D58" s="92">
        <v>1</v>
      </c>
      <c r="E58" s="72">
        <f t="shared" si="16"/>
        <v>0</v>
      </c>
      <c r="F58" s="91">
        <v>1</v>
      </c>
      <c r="G58" s="91">
        <v>1</v>
      </c>
      <c r="H58" s="72">
        <f t="shared" si="24"/>
        <v>0</v>
      </c>
      <c r="I58" s="87">
        <v>0</v>
      </c>
      <c r="J58" s="87">
        <v>1</v>
      </c>
      <c r="K58" s="72">
        <v>0</v>
      </c>
      <c r="L58" s="79"/>
      <c r="M58" s="75">
        <v>2</v>
      </c>
      <c r="N58" s="75">
        <v>1</v>
      </c>
      <c r="O58" s="75">
        <v>0</v>
      </c>
      <c r="P58" s="96">
        <f t="shared" si="23"/>
        <v>0.5</v>
      </c>
      <c r="Q58" s="96">
        <f t="shared" si="20"/>
        <v>1</v>
      </c>
      <c r="R58" s="96">
        <v>0</v>
      </c>
    </row>
    <row r="59" spans="1:18" ht="15.75" thickBot="1" x14ac:dyDescent="0.3">
      <c r="A59" s="115"/>
      <c r="B59" s="59" t="s">
        <v>16</v>
      </c>
      <c r="C59" s="89">
        <v>6</v>
      </c>
      <c r="D59" s="90">
        <v>6</v>
      </c>
      <c r="E59" s="62">
        <f t="shared" si="16"/>
        <v>0</v>
      </c>
      <c r="F59" s="89">
        <v>5</v>
      </c>
      <c r="G59" s="89">
        <v>2</v>
      </c>
      <c r="H59" s="62">
        <f t="shared" si="24"/>
        <v>-0.6</v>
      </c>
      <c r="I59" s="89">
        <v>3</v>
      </c>
      <c r="J59" s="89">
        <v>2</v>
      </c>
      <c r="K59" s="72">
        <f t="shared" si="22"/>
        <v>-0.33333333333333331</v>
      </c>
      <c r="L59" s="80"/>
      <c r="M59" s="65">
        <v>7</v>
      </c>
      <c r="N59" s="65">
        <v>5</v>
      </c>
      <c r="O59" s="65">
        <v>3</v>
      </c>
      <c r="P59" s="98">
        <f t="shared" si="23"/>
        <v>0.8571428571428571</v>
      </c>
      <c r="Q59" s="98">
        <f t="shared" si="20"/>
        <v>0.4</v>
      </c>
      <c r="R59" s="98">
        <f t="shared" si="21"/>
        <v>0.66666666666666663</v>
      </c>
    </row>
    <row r="60" spans="1:18" ht="15.75" thickBot="1" x14ac:dyDescent="0.3">
      <c r="A60" s="115" t="s">
        <v>49</v>
      </c>
      <c r="B60" s="69" t="s">
        <v>15</v>
      </c>
      <c r="C60" s="91">
        <v>46</v>
      </c>
      <c r="D60" s="92">
        <v>41</v>
      </c>
      <c r="E60" s="72">
        <f>(D60-C60)/C60</f>
        <v>-0.10869565217391304</v>
      </c>
      <c r="F60" s="91">
        <v>43</v>
      </c>
      <c r="G60" s="91">
        <v>37</v>
      </c>
      <c r="H60" s="73">
        <f t="shared" si="24"/>
        <v>-0.13953488372093023</v>
      </c>
      <c r="I60" s="87">
        <v>32</v>
      </c>
      <c r="J60" s="87">
        <v>20</v>
      </c>
      <c r="K60" s="72">
        <f t="shared" si="22"/>
        <v>-0.375</v>
      </c>
      <c r="L60" s="79"/>
      <c r="M60" s="75">
        <v>52</v>
      </c>
      <c r="N60" s="75">
        <v>48</v>
      </c>
      <c r="O60" s="75">
        <v>36</v>
      </c>
      <c r="P60" s="96">
        <f t="shared" si="23"/>
        <v>0.78846153846153844</v>
      </c>
      <c r="Q60" s="96">
        <f t="shared" si="20"/>
        <v>0.77083333333333337</v>
      </c>
      <c r="R60" s="96">
        <f t="shared" si="21"/>
        <v>0.55555555555555558</v>
      </c>
    </row>
    <row r="61" spans="1:18" ht="15.75" thickBot="1" x14ac:dyDescent="0.3">
      <c r="A61" s="115"/>
      <c r="B61" s="59" t="s">
        <v>16</v>
      </c>
      <c r="C61" s="89">
        <v>100</v>
      </c>
      <c r="D61" s="90">
        <v>95</v>
      </c>
      <c r="E61" s="62">
        <f>(D61-C61)/C61</f>
        <v>-0.05</v>
      </c>
      <c r="F61" s="89">
        <v>94</v>
      </c>
      <c r="G61" s="89">
        <v>83</v>
      </c>
      <c r="H61" s="63">
        <f t="shared" si="24"/>
        <v>-0.11702127659574468</v>
      </c>
      <c r="I61" s="89">
        <v>67</v>
      </c>
      <c r="J61" s="89">
        <v>47</v>
      </c>
      <c r="K61" s="62">
        <f t="shared" si="22"/>
        <v>-0.29850746268656714</v>
      </c>
      <c r="L61" s="80"/>
      <c r="M61" s="65">
        <v>112</v>
      </c>
      <c r="N61" s="65">
        <v>107</v>
      </c>
      <c r="O61" s="65">
        <v>78</v>
      </c>
      <c r="P61" s="98">
        <f>D61/M61</f>
        <v>0.8482142857142857</v>
      </c>
      <c r="Q61" s="98">
        <f t="shared" si="20"/>
        <v>0.77570093457943923</v>
      </c>
      <c r="R61" s="98">
        <f t="shared" si="21"/>
        <v>0.60256410256410253</v>
      </c>
    </row>
    <row r="62" spans="1:18" ht="15.75" thickBot="1" x14ac:dyDescent="0.3">
      <c r="A62" s="115" t="s">
        <v>28</v>
      </c>
      <c r="B62" s="69" t="s">
        <v>15</v>
      </c>
      <c r="C62" s="91">
        <v>31</v>
      </c>
      <c r="D62" s="92">
        <v>48</v>
      </c>
      <c r="E62" s="72">
        <f t="shared" si="16"/>
        <v>0.54838709677419351</v>
      </c>
      <c r="F62" s="91">
        <v>26</v>
      </c>
      <c r="G62" s="91">
        <v>35</v>
      </c>
      <c r="H62" s="73">
        <f t="shared" si="24"/>
        <v>0.34615384615384615</v>
      </c>
      <c r="I62" s="87">
        <v>18</v>
      </c>
      <c r="J62" s="87">
        <v>19</v>
      </c>
      <c r="K62" s="72">
        <f t="shared" si="22"/>
        <v>5.5555555555555552E-2</v>
      </c>
      <c r="L62" s="79"/>
      <c r="M62" s="75">
        <v>34</v>
      </c>
      <c r="N62" s="75">
        <v>28</v>
      </c>
      <c r="O62" s="75">
        <v>18</v>
      </c>
      <c r="P62" s="96">
        <f t="shared" si="19"/>
        <v>1.411764705882353</v>
      </c>
      <c r="Q62" s="96">
        <f t="shared" si="20"/>
        <v>1.25</v>
      </c>
      <c r="R62" s="96">
        <f t="shared" si="21"/>
        <v>1.0555555555555556</v>
      </c>
    </row>
    <row r="63" spans="1:18" ht="15.75" thickBot="1" x14ac:dyDescent="0.3">
      <c r="A63" s="115"/>
      <c r="B63" s="59" t="s">
        <v>16</v>
      </c>
      <c r="C63" s="89">
        <v>50</v>
      </c>
      <c r="D63" s="90">
        <v>78</v>
      </c>
      <c r="E63" s="62">
        <f t="shared" si="16"/>
        <v>0.56000000000000005</v>
      </c>
      <c r="F63" s="89">
        <v>42</v>
      </c>
      <c r="G63" s="89">
        <v>58</v>
      </c>
      <c r="H63" s="63">
        <f t="shared" si="24"/>
        <v>0.38095238095238093</v>
      </c>
      <c r="I63" s="89">
        <v>30</v>
      </c>
      <c r="J63" s="89">
        <v>35</v>
      </c>
      <c r="K63" s="62">
        <f t="shared" si="22"/>
        <v>0.16666666666666666</v>
      </c>
      <c r="L63" s="80"/>
      <c r="M63" s="65">
        <v>54</v>
      </c>
      <c r="N63" s="65">
        <v>46</v>
      </c>
      <c r="O63" s="65">
        <v>32</v>
      </c>
      <c r="P63" s="98">
        <f t="shared" si="19"/>
        <v>1.4444444444444444</v>
      </c>
      <c r="Q63" s="98">
        <f t="shared" si="20"/>
        <v>1.2608695652173914</v>
      </c>
      <c r="R63" s="98">
        <f t="shared" si="21"/>
        <v>1.09375</v>
      </c>
    </row>
    <row r="64" spans="1:18" ht="15.75" thickBot="1" x14ac:dyDescent="0.3">
      <c r="A64" s="115" t="s">
        <v>29</v>
      </c>
      <c r="B64" s="69" t="s">
        <v>15</v>
      </c>
      <c r="C64" s="91">
        <v>3</v>
      </c>
      <c r="D64" s="92">
        <v>3</v>
      </c>
      <c r="E64" s="72">
        <f t="shared" si="16"/>
        <v>0</v>
      </c>
      <c r="F64" s="91">
        <v>2</v>
      </c>
      <c r="G64" s="91">
        <v>3</v>
      </c>
      <c r="H64" s="73">
        <f t="shared" si="24"/>
        <v>0.5</v>
      </c>
      <c r="I64" s="87">
        <v>1</v>
      </c>
      <c r="J64" s="87">
        <v>2</v>
      </c>
      <c r="K64" s="72">
        <f t="shared" si="22"/>
        <v>1</v>
      </c>
      <c r="L64" s="79"/>
      <c r="M64" s="75">
        <v>3</v>
      </c>
      <c r="N64" s="75">
        <v>2</v>
      </c>
      <c r="O64" s="75">
        <v>1</v>
      </c>
      <c r="P64" s="96">
        <f t="shared" si="19"/>
        <v>1</v>
      </c>
      <c r="Q64" s="96">
        <f t="shared" si="20"/>
        <v>1.5</v>
      </c>
      <c r="R64" s="96">
        <f t="shared" si="21"/>
        <v>2</v>
      </c>
    </row>
    <row r="65" spans="1:18" ht="15.75" thickBot="1" x14ac:dyDescent="0.3">
      <c r="A65" s="121"/>
      <c r="B65" s="59" t="s">
        <v>16</v>
      </c>
      <c r="C65" s="89">
        <v>10</v>
      </c>
      <c r="D65" s="90">
        <v>12</v>
      </c>
      <c r="E65" s="62">
        <f t="shared" si="16"/>
        <v>0.2</v>
      </c>
      <c r="F65" s="89">
        <v>5</v>
      </c>
      <c r="G65" s="89">
        <v>11</v>
      </c>
      <c r="H65" s="63">
        <f t="shared" si="24"/>
        <v>1.2</v>
      </c>
      <c r="I65" s="89">
        <v>4</v>
      </c>
      <c r="J65" s="89">
        <v>7</v>
      </c>
      <c r="K65" s="72">
        <f t="shared" si="22"/>
        <v>0.75</v>
      </c>
      <c r="L65" s="80"/>
      <c r="M65" s="65">
        <v>11</v>
      </c>
      <c r="N65" s="65">
        <v>6</v>
      </c>
      <c r="O65" s="65">
        <v>5</v>
      </c>
      <c r="P65" s="98">
        <f t="shared" si="19"/>
        <v>1.0909090909090908</v>
      </c>
      <c r="Q65" s="98">
        <f t="shared" si="20"/>
        <v>1.8333333333333333</v>
      </c>
      <c r="R65" s="98">
        <f t="shared" si="21"/>
        <v>1.4</v>
      </c>
    </row>
    <row r="66" spans="1:18" x14ac:dyDescent="0.25">
      <c r="A66" s="81" t="s">
        <v>30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75" fitToHeight="0" orientation="landscape" r:id="rId1"/>
  <headerFooter alignWithMargins="0">
    <oddFooter>&amp;LChantelle McGinness, 907-474-5371, cjmcginness@alaska.edu
UAF Planning, Analysis and Institutional Research&amp;R
www.uaf.edu/pair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Normal="10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13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1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.75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5.75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5.75" x14ac:dyDescent="0.25">
      <c r="A4" s="122" t="s">
        <v>183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04" t="s">
        <v>2</v>
      </c>
      <c r="B6" s="105"/>
      <c r="C6" s="94" t="s">
        <v>184</v>
      </c>
      <c r="D6" s="95" t="s">
        <v>187</v>
      </c>
      <c r="E6" s="7" t="s">
        <v>34</v>
      </c>
      <c r="F6" s="94" t="s">
        <v>185</v>
      </c>
      <c r="G6" s="94" t="s">
        <v>188</v>
      </c>
      <c r="H6" s="7" t="s">
        <v>34</v>
      </c>
      <c r="I6" s="94" t="s">
        <v>186</v>
      </c>
      <c r="J6" s="94" t="s">
        <v>189</v>
      </c>
      <c r="K6" s="7" t="s">
        <v>34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99" t="s">
        <v>3</v>
      </c>
      <c r="B7" s="100"/>
      <c r="C7" s="83">
        <v>3743</v>
      </c>
      <c r="D7" s="83">
        <v>3642</v>
      </c>
      <c r="E7" s="13">
        <f t="shared" ref="E7:E15" si="0">(D7-C7)/C7</f>
        <v>-2.6983702912102593E-2</v>
      </c>
      <c r="F7" s="83">
        <v>2984</v>
      </c>
      <c r="G7" s="83">
        <v>2822</v>
      </c>
      <c r="H7" s="14">
        <f t="shared" ref="H7:H15" si="1">(G7-F7)/F7</f>
        <v>-5.4289544235924934E-2</v>
      </c>
      <c r="I7" s="83">
        <v>1903</v>
      </c>
      <c r="J7" s="83">
        <v>1787</v>
      </c>
      <c r="K7" s="13">
        <f t="shared" ref="K7:K15" si="2">(J7-I7)/I7</f>
        <v>-6.095638465580662E-2</v>
      </c>
      <c r="L7" s="15"/>
      <c r="M7" s="16">
        <v>3762</v>
      </c>
      <c r="N7" s="16">
        <v>2926</v>
      </c>
      <c r="O7" s="16">
        <v>1798</v>
      </c>
      <c r="P7" s="17">
        <f>D7/M7</f>
        <v>0.96810207336523124</v>
      </c>
      <c r="Q7" s="17">
        <f t="shared" ref="Q7:Q15" si="3">G7/N7</f>
        <v>0.96445659603554346</v>
      </c>
      <c r="R7" s="18">
        <f>J7/O7</f>
        <v>0.9938820912124583</v>
      </c>
    </row>
    <row r="8" spans="1:18" x14ac:dyDescent="0.25">
      <c r="A8" s="106" t="s">
        <v>4</v>
      </c>
      <c r="B8" s="107"/>
      <c r="C8" s="84">
        <v>434</v>
      </c>
      <c r="D8" s="84">
        <v>470</v>
      </c>
      <c r="E8" s="13">
        <f t="shared" si="0"/>
        <v>8.294930875576037E-2</v>
      </c>
      <c r="F8" s="84">
        <v>299</v>
      </c>
      <c r="G8" s="84">
        <v>300</v>
      </c>
      <c r="H8" s="14">
        <f t="shared" si="1"/>
        <v>3.3444816053511705E-3</v>
      </c>
      <c r="I8" s="84">
        <v>203</v>
      </c>
      <c r="J8" s="84">
        <v>210</v>
      </c>
      <c r="K8" s="13">
        <f t="shared" si="2"/>
        <v>3.4482758620689655E-2</v>
      </c>
      <c r="L8" s="15"/>
      <c r="M8" s="16">
        <v>436</v>
      </c>
      <c r="N8" s="16">
        <v>282</v>
      </c>
      <c r="O8" s="16">
        <v>186</v>
      </c>
      <c r="P8" s="17">
        <f t="shared" ref="P8:P15" si="4">D8/M8</f>
        <v>1.0779816513761469</v>
      </c>
      <c r="Q8" s="17">
        <f t="shared" si="3"/>
        <v>1.0638297872340425</v>
      </c>
      <c r="R8" s="18">
        <f t="shared" ref="R8:R15" si="5">J8/O8</f>
        <v>1.1290322580645162</v>
      </c>
    </row>
    <row r="9" spans="1:18" x14ac:dyDescent="0.25">
      <c r="A9" s="106" t="s">
        <v>48</v>
      </c>
      <c r="B9" s="107"/>
      <c r="C9" s="84">
        <v>349</v>
      </c>
      <c r="D9" s="84">
        <v>402</v>
      </c>
      <c r="E9" s="13">
        <f t="shared" si="0"/>
        <v>0.15186246418338109</v>
      </c>
      <c r="F9" s="84">
        <v>228</v>
      </c>
      <c r="G9" s="84">
        <v>256</v>
      </c>
      <c r="H9" s="14">
        <f t="shared" si="1"/>
        <v>0.12280701754385964</v>
      </c>
      <c r="I9" s="84">
        <v>163</v>
      </c>
      <c r="J9" s="84">
        <v>187</v>
      </c>
      <c r="K9" s="13">
        <f t="shared" si="2"/>
        <v>0.14723926380368099</v>
      </c>
      <c r="L9" s="15"/>
      <c r="M9" s="16">
        <v>350</v>
      </c>
      <c r="N9" s="16">
        <v>214</v>
      </c>
      <c r="O9" s="16">
        <v>149</v>
      </c>
      <c r="P9" s="17">
        <f t="shared" si="4"/>
        <v>1.1485714285714286</v>
      </c>
      <c r="Q9" s="17">
        <f t="shared" si="3"/>
        <v>1.1962616822429906</v>
      </c>
      <c r="R9" s="18">
        <f t="shared" si="5"/>
        <v>1.2550335570469799</v>
      </c>
    </row>
    <row r="10" spans="1:18" x14ac:dyDescent="0.25">
      <c r="A10" s="106" t="s">
        <v>5</v>
      </c>
      <c r="B10" s="107"/>
      <c r="C10" s="84">
        <v>2118</v>
      </c>
      <c r="D10" s="84">
        <v>2130</v>
      </c>
      <c r="E10" s="13">
        <f t="shared" si="0"/>
        <v>5.6657223796033997E-3</v>
      </c>
      <c r="F10" s="84">
        <v>1597</v>
      </c>
      <c r="G10" s="84">
        <v>1558</v>
      </c>
      <c r="H10" s="14">
        <f t="shared" si="1"/>
        <v>-2.4420788979336257E-2</v>
      </c>
      <c r="I10" s="84">
        <v>974</v>
      </c>
      <c r="J10" s="84">
        <v>937</v>
      </c>
      <c r="K10" s="13">
        <f t="shared" si="2"/>
        <v>-3.7987679671457907E-2</v>
      </c>
      <c r="L10" s="15"/>
      <c r="M10" s="16">
        <v>2120</v>
      </c>
      <c r="N10" s="16">
        <v>1535</v>
      </c>
      <c r="O10" s="16">
        <v>893</v>
      </c>
      <c r="P10" s="17">
        <f t="shared" si="4"/>
        <v>1.0047169811320755</v>
      </c>
      <c r="Q10" s="17">
        <f t="shared" si="3"/>
        <v>1.0149837133550488</v>
      </c>
      <c r="R10" s="18">
        <f t="shared" si="5"/>
        <v>1.0492721164613661</v>
      </c>
    </row>
    <row r="11" spans="1:18" x14ac:dyDescent="0.25">
      <c r="A11" s="106" t="s">
        <v>6</v>
      </c>
      <c r="B11" s="107"/>
      <c r="C11" s="84">
        <v>558</v>
      </c>
      <c r="D11" s="84">
        <v>578</v>
      </c>
      <c r="E11" s="13">
        <f t="shared" si="0"/>
        <v>3.5842293906810034E-2</v>
      </c>
      <c r="F11" s="84">
        <v>513</v>
      </c>
      <c r="G11" s="84">
        <v>526</v>
      </c>
      <c r="H11" s="14">
        <f t="shared" si="1"/>
        <v>2.5341130604288498E-2</v>
      </c>
      <c r="I11" s="84">
        <v>389</v>
      </c>
      <c r="J11" s="84">
        <v>380</v>
      </c>
      <c r="K11" s="13">
        <f>(J11-I11)/I11</f>
        <v>-2.313624678663239E-2</v>
      </c>
      <c r="L11" s="15"/>
      <c r="M11" s="16">
        <v>568</v>
      </c>
      <c r="N11" s="16">
        <v>521</v>
      </c>
      <c r="O11" s="16">
        <v>385</v>
      </c>
      <c r="P11" s="17">
        <f t="shared" si="4"/>
        <v>1.017605633802817</v>
      </c>
      <c r="Q11" s="17">
        <f t="shared" si="3"/>
        <v>1.0095969289827256</v>
      </c>
      <c r="R11" s="18">
        <f t="shared" si="5"/>
        <v>0.98701298701298701</v>
      </c>
    </row>
    <row r="12" spans="1:18" x14ac:dyDescent="0.25">
      <c r="A12" s="106" t="s">
        <v>7</v>
      </c>
      <c r="B12" s="107"/>
      <c r="C12" s="84">
        <v>1005</v>
      </c>
      <c r="D12" s="84">
        <v>876</v>
      </c>
      <c r="E12" s="13">
        <f t="shared" si="0"/>
        <v>-0.12835820895522387</v>
      </c>
      <c r="F12" s="84">
        <v>815</v>
      </c>
      <c r="G12" s="84">
        <v>687</v>
      </c>
      <c r="H12" s="14">
        <f t="shared" si="1"/>
        <v>-0.15705521472392639</v>
      </c>
      <c r="I12" s="84">
        <v>486</v>
      </c>
      <c r="J12" s="84">
        <v>428</v>
      </c>
      <c r="K12" s="13">
        <f t="shared" si="2"/>
        <v>-0.11934156378600823</v>
      </c>
      <c r="L12" s="15"/>
      <c r="M12" s="16">
        <v>1013</v>
      </c>
      <c r="N12" s="16">
        <v>812</v>
      </c>
      <c r="O12" s="16">
        <v>468</v>
      </c>
      <c r="P12" s="17">
        <f t="shared" si="4"/>
        <v>0.86475814412635732</v>
      </c>
      <c r="Q12" s="17">
        <f t="shared" si="3"/>
        <v>0.84605911330049266</v>
      </c>
      <c r="R12" s="18">
        <f t="shared" si="5"/>
        <v>0.9145299145299145</v>
      </c>
    </row>
    <row r="13" spans="1:18" x14ac:dyDescent="0.25">
      <c r="A13" s="106" t="s">
        <v>8</v>
      </c>
      <c r="B13" s="107"/>
      <c r="C13" s="84">
        <v>62</v>
      </c>
      <c r="D13" s="84">
        <v>58</v>
      </c>
      <c r="E13" s="13">
        <f t="shared" si="0"/>
        <v>-6.4516129032258063E-2</v>
      </c>
      <c r="F13" s="84">
        <v>59</v>
      </c>
      <c r="G13" s="84">
        <v>51</v>
      </c>
      <c r="H13" s="14">
        <f t="shared" si="1"/>
        <v>-0.13559322033898305</v>
      </c>
      <c r="I13" s="84">
        <v>54</v>
      </c>
      <c r="J13" s="84">
        <v>42</v>
      </c>
      <c r="K13" s="13">
        <f t="shared" si="2"/>
        <v>-0.22222222222222221</v>
      </c>
      <c r="L13" s="15"/>
      <c r="M13" s="16">
        <v>61</v>
      </c>
      <c r="N13" s="16">
        <v>58</v>
      </c>
      <c r="O13" s="16">
        <v>52</v>
      </c>
      <c r="P13" s="17">
        <f t="shared" si="4"/>
        <v>0.95081967213114749</v>
      </c>
      <c r="Q13" s="17">
        <f t="shared" si="3"/>
        <v>0.87931034482758619</v>
      </c>
      <c r="R13" s="18">
        <f t="shared" si="5"/>
        <v>0.80769230769230771</v>
      </c>
    </row>
    <row r="14" spans="1:18" x14ac:dyDescent="0.25">
      <c r="A14" s="108" t="s">
        <v>9</v>
      </c>
      <c r="B14" s="109"/>
      <c r="C14" s="84">
        <v>811</v>
      </c>
      <c r="D14" s="84">
        <v>747</v>
      </c>
      <c r="E14" s="13">
        <f t="shared" si="0"/>
        <v>-7.8914919852034526E-2</v>
      </c>
      <c r="F14" s="84">
        <v>304</v>
      </c>
      <c r="G14" s="84">
        <v>285</v>
      </c>
      <c r="H14" s="14">
        <f t="shared" si="1"/>
        <v>-6.25E-2</v>
      </c>
      <c r="I14" s="84">
        <v>251</v>
      </c>
      <c r="J14" s="84">
        <v>238</v>
      </c>
      <c r="K14" s="13">
        <f t="shared" si="2"/>
        <v>-5.1792828685258967E-2</v>
      </c>
      <c r="L14" s="15"/>
      <c r="M14" s="16">
        <v>811</v>
      </c>
      <c r="N14" s="16">
        <v>307</v>
      </c>
      <c r="O14" s="16">
        <v>249</v>
      </c>
      <c r="P14" s="17">
        <f t="shared" si="4"/>
        <v>0.92108508014796553</v>
      </c>
      <c r="Q14" s="17">
        <f t="shared" si="3"/>
        <v>0.92833876221498368</v>
      </c>
      <c r="R14" s="18">
        <f t="shared" si="5"/>
        <v>0.95582329317269077</v>
      </c>
    </row>
    <row r="15" spans="1:18" x14ac:dyDescent="0.25">
      <c r="A15" s="110" t="s">
        <v>10</v>
      </c>
      <c r="B15" s="111"/>
      <c r="C15" s="21">
        <f>C7+C14</f>
        <v>4554</v>
      </c>
      <c r="D15" s="22">
        <f>D7+D14</f>
        <v>4389</v>
      </c>
      <c r="E15" s="23">
        <f t="shared" si="0"/>
        <v>-3.6231884057971016E-2</v>
      </c>
      <c r="F15" s="21">
        <f t="shared" ref="F15:G15" si="6">F7+F14</f>
        <v>3288</v>
      </c>
      <c r="G15" s="21">
        <f t="shared" si="6"/>
        <v>3107</v>
      </c>
      <c r="H15" s="24">
        <f t="shared" si="1"/>
        <v>-5.504866180048662E-2</v>
      </c>
      <c r="I15" s="21">
        <f t="shared" ref="I15:J15" si="7">I7+I14</f>
        <v>2154</v>
      </c>
      <c r="J15" s="21">
        <f t="shared" si="7"/>
        <v>2025</v>
      </c>
      <c r="K15" s="23">
        <f t="shared" si="2"/>
        <v>-5.9888579387186627E-2</v>
      </c>
      <c r="L15" s="25"/>
      <c r="M15" s="26">
        <f>M7+M14</f>
        <v>4573</v>
      </c>
      <c r="N15" s="26">
        <f>N7+N14</f>
        <v>3233</v>
      </c>
      <c r="O15" s="26">
        <f>O7+O14</f>
        <v>2047</v>
      </c>
      <c r="P15" s="27">
        <f t="shared" si="4"/>
        <v>0.95976383118303088</v>
      </c>
      <c r="Q15" s="27">
        <f t="shared" si="3"/>
        <v>0.96102690999072071</v>
      </c>
      <c r="R15" s="28">
        <f t="shared" si="5"/>
        <v>0.98925256472887146</v>
      </c>
    </row>
    <row r="16" spans="1:18" x14ac:dyDescent="0.25">
      <c r="A16" s="112" t="s">
        <v>11</v>
      </c>
      <c r="B16" s="113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99" t="s">
        <v>3</v>
      </c>
      <c r="B17" s="100"/>
      <c r="C17" s="83">
        <v>2353</v>
      </c>
      <c r="D17" s="83">
        <v>2382</v>
      </c>
      <c r="E17" s="13">
        <f t="shared" ref="E17:E25" si="8">(D17-C17)/C17</f>
        <v>1.2324691882702932E-2</v>
      </c>
      <c r="F17" s="83">
        <v>1713</v>
      </c>
      <c r="G17" s="83">
        <v>1702</v>
      </c>
      <c r="H17" s="14">
        <f t="shared" ref="H17:H25" si="9">(G17-F17)/F17</f>
        <v>-6.4214827787507298E-3</v>
      </c>
      <c r="I17" s="83">
        <v>1119</v>
      </c>
      <c r="J17" s="83">
        <v>1143</v>
      </c>
      <c r="K17" s="14">
        <f t="shared" ref="K17:K25" si="10">(J17-I17)/I17</f>
        <v>2.1447721179624665E-2</v>
      </c>
      <c r="L17" s="15"/>
      <c r="M17" s="12">
        <v>2357</v>
      </c>
      <c r="N17" s="12">
        <v>1665</v>
      </c>
      <c r="O17" s="12">
        <v>1051</v>
      </c>
      <c r="P17" s="17">
        <f t="shared" ref="P17" si="11">D17/M17</f>
        <v>1.010606703436572</v>
      </c>
      <c r="Q17" s="17">
        <f t="shared" ref="Q17:Q25" si="12">G17/N17</f>
        <v>1.0222222222222221</v>
      </c>
      <c r="R17" s="18">
        <f t="shared" ref="R17:R25" si="13">J17/O17</f>
        <v>1.087535680304472</v>
      </c>
    </row>
    <row r="18" spans="1:18" x14ac:dyDescent="0.25">
      <c r="A18" s="106" t="s">
        <v>4</v>
      </c>
      <c r="B18" s="107"/>
      <c r="C18" s="84">
        <v>366</v>
      </c>
      <c r="D18" s="84">
        <v>407</v>
      </c>
      <c r="E18" s="13">
        <f t="shared" si="8"/>
        <v>0.11202185792349727</v>
      </c>
      <c r="F18" s="84">
        <v>243</v>
      </c>
      <c r="G18" s="84">
        <v>249</v>
      </c>
      <c r="H18" s="14">
        <f t="shared" si="9"/>
        <v>2.4691358024691357E-2</v>
      </c>
      <c r="I18" s="84">
        <v>161</v>
      </c>
      <c r="J18" s="84">
        <v>177</v>
      </c>
      <c r="K18" s="14">
        <f t="shared" si="10"/>
        <v>9.9378881987577633E-2</v>
      </c>
      <c r="L18" s="15"/>
      <c r="M18" s="19">
        <v>366</v>
      </c>
      <c r="N18" s="19">
        <v>228</v>
      </c>
      <c r="O18" s="19">
        <v>147</v>
      </c>
      <c r="P18" s="17">
        <f>D18/M18</f>
        <v>1.1120218579234973</v>
      </c>
      <c r="Q18" s="17">
        <f t="shared" si="12"/>
        <v>1.0921052631578947</v>
      </c>
      <c r="R18" s="18">
        <f t="shared" si="13"/>
        <v>1.2040816326530612</v>
      </c>
    </row>
    <row r="19" spans="1:18" x14ac:dyDescent="0.25">
      <c r="A19" s="106" t="s">
        <v>48</v>
      </c>
      <c r="B19" s="107"/>
      <c r="C19" s="84">
        <v>304</v>
      </c>
      <c r="D19" s="84">
        <v>350</v>
      </c>
      <c r="E19" s="13">
        <f t="shared" si="8"/>
        <v>0.15131578947368421</v>
      </c>
      <c r="F19" s="84">
        <v>194</v>
      </c>
      <c r="G19" s="84">
        <v>216</v>
      </c>
      <c r="H19" s="14">
        <f t="shared" si="9"/>
        <v>0.1134020618556701</v>
      </c>
      <c r="I19" s="84">
        <v>139</v>
      </c>
      <c r="J19" s="84">
        <v>160</v>
      </c>
      <c r="K19" s="14">
        <f t="shared" si="10"/>
        <v>0.15107913669064749</v>
      </c>
      <c r="L19" s="15"/>
      <c r="M19" s="19">
        <v>304</v>
      </c>
      <c r="N19" s="19">
        <v>180</v>
      </c>
      <c r="O19" s="19">
        <v>126</v>
      </c>
      <c r="P19" s="17">
        <f t="shared" ref="P19:P25" si="14">D19/M19</f>
        <v>1.1513157894736843</v>
      </c>
      <c r="Q19" s="17">
        <f t="shared" si="12"/>
        <v>1.2</v>
      </c>
      <c r="R19" s="18">
        <f t="shared" si="13"/>
        <v>1.2698412698412698</v>
      </c>
    </row>
    <row r="20" spans="1:18" x14ac:dyDescent="0.25">
      <c r="A20" s="106" t="s">
        <v>5</v>
      </c>
      <c r="B20" s="107"/>
      <c r="C20" s="84">
        <v>1519</v>
      </c>
      <c r="D20" s="84">
        <v>1509</v>
      </c>
      <c r="E20" s="13">
        <f t="shared" si="8"/>
        <v>-6.5832784726793945E-3</v>
      </c>
      <c r="F20" s="84">
        <v>1053</v>
      </c>
      <c r="G20" s="84">
        <v>1014</v>
      </c>
      <c r="H20" s="14">
        <f t="shared" si="9"/>
        <v>-3.7037037037037035E-2</v>
      </c>
      <c r="I20" s="84">
        <v>663</v>
      </c>
      <c r="J20" s="84">
        <v>642</v>
      </c>
      <c r="K20" s="14">
        <f t="shared" si="10"/>
        <v>-3.1674208144796379E-2</v>
      </c>
      <c r="L20" s="15"/>
      <c r="M20" s="19">
        <v>1518</v>
      </c>
      <c r="N20" s="19">
        <v>1004</v>
      </c>
      <c r="O20" s="19">
        <v>605</v>
      </c>
      <c r="P20" s="17">
        <f t="shared" si="14"/>
        <v>0.99407114624505932</v>
      </c>
      <c r="Q20" s="17">
        <f t="shared" si="12"/>
        <v>1.0099601593625498</v>
      </c>
      <c r="R20" s="18">
        <f t="shared" si="13"/>
        <v>1.0611570247933884</v>
      </c>
    </row>
    <row r="21" spans="1:18" x14ac:dyDescent="0.25">
      <c r="A21" s="106" t="s">
        <v>6</v>
      </c>
      <c r="B21" s="107"/>
      <c r="C21" s="84">
        <v>203</v>
      </c>
      <c r="D21" s="84">
        <v>263</v>
      </c>
      <c r="E21" s="13">
        <f>(D21-C21)/C21</f>
        <v>0.29556650246305421</v>
      </c>
      <c r="F21" s="84">
        <v>181</v>
      </c>
      <c r="G21" s="84">
        <v>241</v>
      </c>
      <c r="H21" s="14">
        <f t="shared" si="9"/>
        <v>0.33149171270718231</v>
      </c>
      <c r="I21" s="84">
        <v>142</v>
      </c>
      <c r="J21" s="84">
        <v>178</v>
      </c>
      <c r="K21" s="14">
        <f t="shared" si="10"/>
        <v>0.25352112676056338</v>
      </c>
      <c r="L21" s="15"/>
      <c r="M21" s="12">
        <v>204</v>
      </c>
      <c r="N21" s="12">
        <v>182</v>
      </c>
      <c r="O21" s="12">
        <v>139</v>
      </c>
      <c r="P21" s="17">
        <f>D21/M21</f>
        <v>1.2892156862745099</v>
      </c>
      <c r="Q21" s="17">
        <f t="shared" si="12"/>
        <v>1.3241758241758241</v>
      </c>
      <c r="R21" s="18">
        <f t="shared" si="13"/>
        <v>1.2805755395683454</v>
      </c>
    </row>
    <row r="22" spans="1:18" x14ac:dyDescent="0.25">
      <c r="A22" s="106" t="s">
        <v>7</v>
      </c>
      <c r="B22" s="107"/>
      <c r="C22" s="84">
        <v>573</v>
      </c>
      <c r="D22" s="84">
        <v>562</v>
      </c>
      <c r="E22" s="13">
        <f>(D22-C22)/C22</f>
        <v>-1.9197207678883072E-2</v>
      </c>
      <c r="F22" s="84">
        <v>424</v>
      </c>
      <c r="G22" s="84">
        <v>403</v>
      </c>
      <c r="H22" s="14">
        <f t="shared" si="9"/>
        <v>-4.9528301886792456E-2</v>
      </c>
      <c r="I22" s="84">
        <v>263</v>
      </c>
      <c r="J22" s="84">
        <v>284</v>
      </c>
      <c r="K22" s="14">
        <f t="shared" si="10"/>
        <v>7.9847908745247151E-2</v>
      </c>
      <c r="L22" s="15"/>
      <c r="M22" s="12">
        <v>577</v>
      </c>
      <c r="N22" s="12">
        <v>424</v>
      </c>
      <c r="O22" s="12">
        <v>257</v>
      </c>
      <c r="P22" s="17">
        <f>D22/M22</f>
        <v>0.97400346620450606</v>
      </c>
      <c r="Q22" s="17">
        <f t="shared" si="12"/>
        <v>0.95047169811320753</v>
      </c>
      <c r="R22" s="18">
        <f t="shared" si="13"/>
        <v>1.1050583657587549</v>
      </c>
    </row>
    <row r="23" spans="1:18" x14ac:dyDescent="0.25">
      <c r="A23" s="106" t="s">
        <v>8</v>
      </c>
      <c r="B23" s="107"/>
      <c r="C23" s="84">
        <v>58</v>
      </c>
      <c r="D23" s="84">
        <v>48</v>
      </c>
      <c r="E23" s="13">
        <f>(D23-C23)/C23</f>
        <v>-0.17241379310344829</v>
      </c>
      <c r="F23" s="84">
        <v>55</v>
      </c>
      <c r="G23" s="84">
        <v>44</v>
      </c>
      <c r="H23" s="14">
        <f t="shared" si="9"/>
        <v>-0.2</v>
      </c>
      <c r="I23" s="84">
        <v>51</v>
      </c>
      <c r="J23" s="84">
        <v>39</v>
      </c>
      <c r="K23" s="14">
        <f t="shared" si="10"/>
        <v>-0.23529411764705882</v>
      </c>
      <c r="L23" s="15"/>
      <c r="M23" s="20">
        <v>58</v>
      </c>
      <c r="N23" s="20">
        <v>55</v>
      </c>
      <c r="O23" s="20">
        <v>50</v>
      </c>
      <c r="P23" s="17">
        <f>D23/M23</f>
        <v>0.82758620689655171</v>
      </c>
      <c r="Q23" s="17">
        <f t="shared" si="12"/>
        <v>0.8</v>
      </c>
      <c r="R23" s="18">
        <f t="shared" si="13"/>
        <v>0.78</v>
      </c>
    </row>
    <row r="24" spans="1:18" x14ac:dyDescent="0.25">
      <c r="A24" s="108" t="s">
        <v>9</v>
      </c>
      <c r="B24" s="109"/>
      <c r="C24" s="84">
        <v>804</v>
      </c>
      <c r="D24" s="84">
        <v>736</v>
      </c>
      <c r="E24" s="13">
        <f t="shared" si="8"/>
        <v>-8.45771144278607E-2</v>
      </c>
      <c r="F24" s="84">
        <v>300</v>
      </c>
      <c r="G24" s="84">
        <v>278</v>
      </c>
      <c r="H24" s="14">
        <f t="shared" si="9"/>
        <v>-7.3333333333333334E-2</v>
      </c>
      <c r="I24" s="84">
        <v>248</v>
      </c>
      <c r="J24" s="84">
        <v>231</v>
      </c>
      <c r="K24" s="14">
        <f t="shared" si="10"/>
        <v>-6.8548387096774188E-2</v>
      </c>
      <c r="L24" s="15"/>
      <c r="M24" s="19">
        <v>804</v>
      </c>
      <c r="N24" s="19">
        <v>303</v>
      </c>
      <c r="O24" s="19">
        <v>246</v>
      </c>
      <c r="P24" s="17">
        <f t="shared" si="14"/>
        <v>0.91542288557213936</v>
      </c>
      <c r="Q24" s="17">
        <f t="shared" si="12"/>
        <v>0.91749174917491749</v>
      </c>
      <c r="R24" s="18">
        <f t="shared" si="13"/>
        <v>0.93902439024390238</v>
      </c>
    </row>
    <row r="25" spans="1:18" x14ac:dyDescent="0.25">
      <c r="A25" s="110" t="s">
        <v>12</v>
      </c>
      <c r="B25" s="111"/>
      <c r="C25" s="36">
        <f>C17+C24</f>
        <v>3157</v>
      </c>
      <c r="D25" s="37">
        <f>D17+D24</f>
        <v>3118</v>
      </c>
      <c r="E25" s="23">
        <f t="shared" si="8"/>
        <v>-1.2353500158378208E-2</v>
      </c>
      <c r="F25" s="36">
        <f>F17+F24</f>
        <v>2013</v>
      </c>
      <c r="G25" s="36">
        <f>G17+G24</f>
        <v>1980</v>
      </c>
      <c r="H25" s="24">
        <f t="shared" si="9"/>
        <v>-1.6393442622950821E-2</v>
      </c>
      <c r="I25" s="36">
        <f t="shared" ref="I25:J25" si="15">I17+I24</f>
        <v>1367</v>
      </c>
      <c r="J25" s="36">
        <f t="shared" si="15"/>
        <v>1374</v>
      </c>
      <c r="K25" s="23">
        <f t="shared" si="10"/>
        <v>5.1207022677395757E-3</v>
      </c>
      <c r="L25" s="25"/>
      <c r="M25" s="38">
        <f>M17+M24</f>
        <v>3161</v>
      </c>
      <c r="N25" s="38">
        <f>N17+N24</f>
        <v>1968</v>
      </c>
      <c r="O25" s="38">
        <f>O17+O24</f>
        <v>1297</v>
      </c>
      <c r="P25" s="27">
        <f t="shared" si="14"/>
        <v>0.98639670990192974</v>
      </c>
      <c r="Q25" s="27">
        <f t="shared" si="12"/>
        <v>1.0060975609756098</v>
      </c>
      <c r="R25" s="28">
        <f t="shared" si="13"/>
        <v>1.0593677717810333</v>
      </c>
    </row>
    <row r="26" spans="1:18" ht="15" customHeight="1" x14ac:dyDescent="0.25">
      <c r="A26" s="116" t="s">
        <v>13</v>
      </c>
      <c r="B26" s="117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18" t="s">
        <v>14</v>
      </c>
      <c r="B27" s="47" t="s">
        <v>15</v>
      </c>
      <c r="C27" s="84">
        <v>434</v>
      </c>
      <c r="D27" s="86">
        <v>412</v>
      </c>
      <c r="E27" s="13">
        <f t="shared" ref="E27:E65" si="16">(D27-C27)/C27</f>
        <v>-5.0691244239631339E-2</v>
      </c>
      <c r="F27" s="84">
        <v>305</v>
      </c>
      <c r="G27" s="84">
        <v>276</v>
      </c>
      <c r="H27" s="14">
        <f t="shared" ref="H27:H52" si="17">(G27-F27)/F27</f>
        <v>-9.5081967213114751E-2</v>
      </c>
      <c r="I27" s="84">
        <v>192</v>
      </c>
      <c r="J27" s="84">
        <v>188</v>
      </c>
      <c r="K27" s="13">
        <f t="shared" ref="K27:K28" si="18">(J27-I27)/I27</f>
        <v>-2.0833333333333332E-2</v>
      </c>
      <c r="L27" s="49"/>
      <c r="M27" s="50">
        <v>435</v>
      </c>
      <c r="N27" s="50">
        <v>288</v>
      </c>
      <c r="O27" s="51">
        <v>173</v>
      </c>
      <c r="P27" s="17">
        <f t="shared" ref="P27:P65" si="19">D27/M27</f>
        <v>0.94712643678160924</v>
      </c>
      <c r="Q27" s="17">
        <f t="shared" ref="Q27:Q65" si="20">G27/N27</f>
        <v>0.95833333333333337</v>
      </c>
      <c r="R27" s="18">
        <f t="shared" ref="R27:R65" si="21">J27/O27</f>
        <v>1.0867052023121386</v>
      </c>
    </row>
    <row r="28" spans="1:18" x14ac:dyDescent="0.25">
      <c r="A28" s="119"/>
      <c r="B28" s="52" t="s">
        <v>16</v>
      </c>
      <c r="C28" s="87">
        <v>602</v>
      </c>
      <c r="D28" s="88">
        <v>568</v>
      </c>
      <c r="E28" s="55">
        <f t="shared" si="16"/>
        <v>-5.647840531561462E-2</v>
      </c>
      <c r="F28" s="87">
        <v>428</v>
      </c>
      <c r="G28" s="87">
        <v>396</v>
      </c>
      <c r="H28" s="56">
        <f t="shared" si="17"/>
        <v>-7.476635514018691E-2</v>
      </c>
      <c r="I28" s="87">
        <v>254</v>
      </c>
      <c r="J28" s="87">
        <v>270</v>
      </c>
      <c r="K28" s="13">
        <f t="shared" si="18"/>
        <v>6.2992125984251968E-2</v>
      </c>
      <c r="L28" s="57"/>
      <c r="M28" s="58">
        <v>605</v>
      </c>
      <c r="N28" s="58">
        <v>413</v>
      </c>
      <c r="O28" s="58">
        <v>235</v>
      </c>
      <c r="P28" s="17">
        <f t="shared" si="19"/>
        <v>0.93884297520661153</v>
      </c>
      <c r="Q28" s="17">
        <f t="shared" si="20"/>
        <v>0.95883777239709445</v>
      </c>
      <c r="R28" s="18">
        <f t="shared" si="21"/>
        <v>1.1489361702127661</v>
      </c>
    </row>
    <row r="29" spans="1:18" s="68" customFormat="1" ht="15.75" thickBot="1" x14ac:dyDescent="0.3">
      <c r="A29" s="120"/>
      <c r="B29" s="59" t="s">
        <v>17</v>
      </c>
      <c r="C29" s="89">
        <v>122</v>
      </c>
      <c r="D29" s="90">
        <v>118</v>
      </c>
      <c r="E29" s="62">
        <f t="shared" si="16"/>
        <v>-3.2786885245901641E-2</v>
      </c>
      <c r="F29" s="89">
        <v>44</v>
      </c>
      <c r="G29" s="89">
        <v>39</v>
      </c>
      <c r="H29" s="63">
        <f t="shared" si="17"/>
        <v>-0.11363636363636363</v>
      </c>
      <c r="I29" s="89">
        <v>32</v>
      </c>
      <c r="J29" s="89">
        <v>25</v>
      </c>
      <c r="K29" s="62">
        <f>(J29-I29)/I29</f>
        <v>-0.21875</v>
      </c>
      <c r="L29" s="64"/>
      <c r="M29" s="65">
        <v>122</v>
      </c>
      <c r="N29" s="65">
        <v>44</v>
      </c>
      <c r="O29" s="65">
        <v>31</v>
      </c>
      <c r="P29" s="66">
        <f t="shared" si="19"/>
        <v>0.96721311475409832</v>
      </c>
      <c r="Q29" s="66">
        <f t="shared" si="20"/>
        <v>0.88636363636363635</v>
      </c>
      <c r="R29" s="67">
        <f t="shared" si="21"/>
        <v>0.80645161290322576</v>
      </c>
    </row>
    <row r="30" spans="1:18" ht="15.75" thickBot="1" x14ac:dyDescent="0.3">
      <c r="A30" s="114" t="s">
        <v>18</v>
      </c>
      <c r="B30" s="69" t="s">
        <v>15</v>
      </c>
      <c r="C30" s="91">
        <v>298</v>
      </c>
      <c r="D30" s="92">
        <v>260</v>
      </c>
      <c r="E30" s="72">
        <f t="shared" si="16"/>
        <v>-0.12751677852348994</v>
      </c>
      <c r="F30" s="91">
        <v>194</v>
      </c>
      <c r="G30" s="91">
        <v>161</v>
      </c>
      <c r="H30" s="73">
        <f t="shared" si="17"/>
        <v>-0.17010309278350516</v>
      </c>
      <c r="I30" s="87">
        <v>106</v>
      </c>
      <c r="J30" s="87">
        <v>94</v>
      </c>
      <c r="K30" s="72">
        <f t="shared" ref="K30:K65" si="22">(J30-I30)/I30</f>
        <v>-0.11320754716981132</v>
      </c>
      <c r="L30" s="74"/>
      <c r="M30" s="75">
        <v>299</v>
      </c>
      <c r="N30" s="75">
        <v>185</v>
      </c>
      <c r="O30" s="75">
        <v>95</v>
      </c>
      <c r="P30" s="76">
        <f t="shared" si="19"/>
        <v>0.86956521739130432</v>
      </c>
      <c r="Q30" s="76">
        <f t="shared" si="20"/>
        <v>0.87027027027027026</v>
      </c>
      <c r="R30" s="77">
        <f t="shared" si="21"/>
        <v>0.98947368421052628</v>
      </c>
    </row>
    <row r="31" spans="1:18" ht="15.75" thickBot="1" x14ac:dyDescent="0.3">
      <c r="A31" s="114"/>
      <c r="B31" s="52" t="s">
        <v>16</v>
      </c>
      <c r="C31" s="86">
        <v>479</v>
      </c>
      <c r="D31" s="86">
        <v>460</v>
      </c>
      <c r="E31" s="13">
        <f t="shared" si="16"/>
        <v>-3.9665970772442591E-2</v>
      </c>
      <c r="F31" s="84">
        <v>333</v>
      </c>
      <c r="G31" s="84">
        <v>316</v>
      </c>
      <c r="H31" s="14">
        <f t="shared" si="17"/>
        <v>-5.1051051051051052E-2</v>
      </c>
      <c r="I31" s="84">
        <v>211</v>
      </c>
      <c r="J31" s="84">
        <v>209</v>
      </c>
      <c r="K31" s="13">
        <f t="shared" si="22"/>
        <v>-9.4786729857819912E-3</v>
      </c>
      <c r="L31" s="57"/>
      <c r="M31" s="50">
        <v>486</v>
      </c>
      <c r="N31" s="50">
        <v>329</v>
      </c>
      <c r="O31" s="50">
        <v>203</v>
      </c>
      <c r="P31" s="17">
        <f t="shared" si="19"/>
        <v>0.94650205761316875</v>
      </c>
      <c r="Q31" s="17">
        <f t="shared" si="20"/>
        <v>0.96048632218844987</v>
      </c>
      <c r="R31" s="18">
        <f t="shared" si="21"/>
        <v>1.0295566502463054</v>
      </c>
    </row>
    <row r="32" spans="1:18" ht="15.75" thickBot="1" x14ac:dyDescent="0.3">
      <c r="A32" s="115"/>
      <c r="B32" s="59" t="s">
        <v>17</v>
      </c>
      <c r="C32" s="89">
        <v>161</v>
      </c>
      <c r="D32" s="90">
        <v>106</v>
      </c>
      <c r="E32" s="62">
        <f t="shared" si="16"/>
        <v>-0.34161490683229812</v>
      </c>
      <c r="F32" s="89">
        <v>70</v>
      </c>
      <c r="G32" s="89">
        <v>52</v>
      </c>
      <c r="H32" s="63">
        <f t="shared" si="17"/>
        <v>-0.25714285714285712</v>
      </c>
      <c r="I32" s="89">
        <v>50</v>
      </c>
      <c r="J32" s="89">
        <v>40</v>
      </c>
      <c r="K32" s="62">
        <f t="shared" si="22"/>
        <v>-0.2</v>
      </c>
      <c r="L32" s="64"/>
      <c r="M32" s="65">
        <v>161</v>
      </c>
      <c r="N32" s="65">
        <v>71</v>
      </c>
      <c r="O32" s="65">
        <v>51</v>
      </c>
      <c r="P32" s="66">
        <f t="shared" si="19"/>
        <v>0.65838509316770188</v>
      </c>
      <c r="Q32" s="66">
        <f t="shared" si="20"/>
        <v>0.73239436619718312</v>
      </c>
      <c r="R32" s="67">
        <f t="shared" si="21"/>
        <v>0.78431372549019607</v>
      </c>
    </row>
    <row r="33" spans="1:18" ht="15.75" thickBot="1" x14ac:dyDescent="0.3">
      <c r="A33" s="114" t="s">
        <v>19</v>
      </c>
      <c r="B33" s="69" t="s">
        <v>15</v>
      </c>
      <c r="C33" s="91">
        <v>340</v>
      </c>
      <c r="D33" s="92">
        <v>364</v>
      </c>
      <c r="E33" s="72">
        <f t="shared" si="16"/>
        <v>7.0588235294117646E-2</v>
      </c>
      <c r="F33" s="91">
        <v>238</v>
      </c>
      <c r="G33" s="91">
        <v>248</v>
      </c>
      <c r="H33" s="73">
        <f t="shared" si="17"/>
        <v>4.2016806722689079E-2</v>
      </c>
      <c r="I33" s="87">
        <v>142</v>
      </c>
      <c r="J33" s="87">
        <v>155</v>
      </c>
      <c r="K33" s="72">
        <f t="shared" si="22"/>
        <v>9.154929577464789E-2</v>
      </c>
      <c r="L33" s="74"/>
      <c r="M33" s="75">
        <v>343</v>
      </c>
      <c r="N33" s="75">
        <v>232</v>
      </c>
      <c r="O33" s="75">
        <v>132</v>
      </c>
      <c r="P33" s="76">
        <f t="shared" si="19"/>
        <v>1.0612244897959184</v>
      </c>
      <c r="Q33" s="76">
        <f t="shared" si="20"/>
        <v>1.0689655172413792</v>
      </c>
      <c r="R33" s="77">
        <f t="shared" si="21"/>
        <v>1.1742424242424243</v>
      </c>
    </row>
    <row r="34" spans="1:18" ht="15.75" thickBot="1" x14ac:dyDescent="0.3">
      <c r="A34" s="114"/>
      <c r="B34" s="52" t="s">
        <v>16</v>
      </c>
      <c r="C34" s="86">
        <v>517</v>
      </c>
      <c r="D34" s="86">
        <v>542</v>
      </c>
      <c r="E34" s="13">
        <f t="shared" si="16"/>
        <v>4.8355899419729204E-2</v>
      </c>
      <c r="F34" s="84">
        <v>375</v>
      </c>
      <c r="G34" s="84">
        <v>378</v>
      </c>
      <c r="H34" s="14">
        <f t="shared" si="17"/>
        <v>8.0000000000000002E-3</v>
      </c>
      <c r="I34" s="84">
        <v>230</v>
      </c>
      <c r="J34" s="84">
        <v>247</v>
      </c>
      <c r="K34" s="13">
        <f t="shared" si="22"/>
        <v>7.3913043478260873E-2</v>
      </c>
      <c r="L34" s="57"/>
      <c r="M34" s="50">
        <v>519</v>
      </c>
      <c r="N34" s="50">
        <v>367</v>
      </c>
      <c r="O34" s="50">
        <v>218</v>
      </c>
      <c r="P34" s="17">
        <f t="shared" si="19"/>
        <v>1.0443159922928709</v>
      </c>
      <c r="Q34" s="17">
        <f t="shared" si="20"/>
        <v>1.0299727520435968</v>
      </c>
      <c r="R34" s="18">
        <f t="shared" si="21"/>
        <v>1.1330275229357798</v>
      </c>
    </row>
    <row r="35" spans="1:18" ht="15.75" thickBot="1" x14ac:dyDescent="0.3">
      <c r="A35" s="115"/>
      <c r="B35" s="59" t="s">
        <v>17</v>
      </c>
      <c r="C35" s="89">
        <v>256</v>
      </c>
      <c r="D35" s="90">
        <v>224</v>
      </c>
      <c r="E35" s="62">
        <f t="shared" si="16"/>
        <v>-0.125</v>
      </c>
      <c r="F35" s="89">
        <v>59</v>
      </c>
      <c r="G35" s="89">
        <v>42</v>
      </c>
      <c r="H35" s="63">
        <f t="shared" si="17"/>
        <v>-0.28813559322033899</v>
      </c>
      <c r="I35" s="89">
        <v>52</v>
      </c>
      <c r="J35" s="89">
        <v>40</v>
      </c>
      <c r="K35" s="62">
        <f t="shared" si="22"/>
        <v>-0.23076923076923078</v>
      </c>
      <c r="L35" s="64"/>
      <c r="M35" s="65">
        <v>256</v>
      </c>
      <c r="N35" s="65">
        <v>60</v>
      </c>
      <c r="O35" s="65">
        <v>52</v>
      </c>
      <c r="P35" s="66">
        <f t="shared" si="19"/>
        <v>0.875</v>
      </c>
      <c r="Q35" s="66">
        <f t="shared" si="20"/>
        <v>0.7</v>
      </c>
      <c r="R35" s="67">
        <f t="shared" si="21"/>
        <v>0.76923076923076927</v>
      </c>
    </row>
    <row r="36" spans="1:18" ht="15.75" thickBot="1" x14ac:dyDescent="0.3">
      <c r="A36" s="114" t="s">
        <v>20</v>
      </c>
      <c r="B36" s="69" t="s">
        <v>15</v>
      </c>
      <c r="C36" s="92">
        <v>216</v>
      </c>
      <c r="D36" s="92">
        <v>217</v>
      </c>
      <c r="E36" s="72">
        <f t="shared" si="16"/>
        <v>4.6296296296296294E-3</v>
      </c>
      <c r="F36" s="91">
        <v>152</v>
      </c>
      <c r="G36" s="91">
        <v>147</v>
      </c>
      <c r="H36" s="73">
        <f t="shared" si="17"/>
        <v>-3.2894736842105261E-2</v>
      </c>
      <c r="I36" s="87">
        <v>104</v>
      </c>
      <c r="J36" s="87">
        <v>96</v>
      </c>
      <c r="K36" s="72">
        <f t="shared" si="22"/>
        <v>-7.6923076923076927E-2</v>
      </c>
      <c r="L36" s="74"/>
      <c r="M36" s="75">
        <v>212</v>
      </c>
      <c r="N36" s="75">
        <v>144</v>
      </c>
      <c r="O36" s="75">
        <v>94</v>
      </c>
      <c r="P36" s="76">
        <f t="shared" si="19"/>
        <v>1.0235849056603774</v>
      </c>
      <c r="Q36" s="76">
        <f t="shared" si="20"/>
        <v>1.0208333333333333</v>
      </c>
      <c r="R36" s="77">
        <f t="shared" si="21"/>
        <v>1.0212765957446808</v>
      </c>
    </row>
    <row r="37" spans="1:18" ht="15.75" thickBot="1" x14ac:dyDescent="0.3">
      <c r="A37" s="114"/>
      <c r="B37" s="52" t="s">
        <v>16</v>
      </c>
      <c r="C37" s="86">
        <v>334</v>
      </c>
      <c r="D37" s="86">
        <v>307</v>
      </c>
      <c r="E37" s="13">
        <f t="shared" si="16"/>
        <v>-8.0838323353293412E-2</v>
      </c>
      <c r="F37" s="84">
        <v>260</v>
      </c>
      <c r="G37" s="84">
        <v>226</v>
      </c>
      <c r="H37" s="14">
        <f t="shared" si="17"/>
        <v>-0.13076923076923078</v>
      </c>
      <c r="I37" s="84">
        <v>196</v>
      </c>
      <c r="J37" s="84">
        <v>158</v>
      </c>
      <c r="K37" s="13">
        <f t="shared" si="22"/>
        <v>-0.19387755102040816</v>
      </c>
      <c r="L37" s="57"/>
      <c r="M37" s="50">
        <v>324</v>
      </c>
      <c r="N37" s="50">
        <v>246</v>
      </c>
      <c r="O37" s="50">
        <v>177</v>
      </c>
      <c r="P37" s="17">
        <f t="shared" si="19"/>
        <v>0.94753086419753085</v>
      </c>
      <c r="Q37" s="17">
        <f t="shared" si="20"/>
        <v>0.91869918699186992</v>
      </c>
      <c r="R37" s="18">
        <f t="shared" si="21"/>
        <v>0.89265536723163841</v>
      </c>
    </row>
    <row r="38" spans="1:18" ht="15.75" thickBot="1" x14ac:dyDescent="0.3">
      <c r="A38" s="115"/>
      <c r="B38" s="59" t="s">
        <v>17</v>
      </c>
      <c r="C38" s="89">
        <v>43</v>
      </c>
      <c r="D38" s="90">
        <v>41</v>
      </c>
      <c r="E38" s="62">
        <f t="shared" si="16"/>
        <v>-4.6511627906976744E-2</v>
      </c>
      <c r="F38" s="89">
        <v>14</v>
      </c>
      <c r="G38" s="89">
        <v>12</v>
      </c>
      <c r="H38" s="63">
        <f t="shared" si="17"/>
        <v>-0.14285714285714285</v>
      </c>
      <c r="I38" s="89">
        <v>14</v>
      </c>
      <c r="J38" s="89">
        <v>11</v>
      </c>
      <c r="K38" s="62">
        <f t="shared" si="22"/>
        <v>-0.21428571428571427</v>
      </c>
      <c r="L38" s="64"/>
      <c r="M38" s="65">
        <v>43</v>
      </c>
      <c r="N38" s="65">
        <v>14</v>
      </c>
      <c r="O38" s="65">
        <v>14</v>
      </c>
      <c r="P38" s="66">
        <f t="shared" si="19"/>
        <v>0.95348837209302328</v>
      </c>
      <c r="Q38" s="66">
        <f t="shared" si="20"/>
        <v>0.8571428571428571</v>
      </c>
      <c r="R38" s="67">
        <f t="shared" si="21"/>
        <v>0.7857142857142857</v>
      </c>
    </row>
    <row r="39" spans="1:18" ht="15.75" thickBot="1" x14ac:dyDescent="0.3">
      <c r="A39" s="114" t="s">
        <v>21</v>
      </c>
      <c r="B39" s="69" t="s">
        <v>15</v>
      </c>
      <c r="C39" s="92">
        <v>83</v>
      </c>
      <c r="D39" s="92">
        <v>74</v>
      </c>
      <c r="E39" s="72">
        <f t="shared" si="16"/>
        <v>-0.10843373493975904</v>
      </c>
      <c r="F39" s="91">
        <v>60</v>
      </c>
      <c r="G39" s="91">
        <v>48</v>
      </c>
      <c r="H39" s="73">
        <f t="shared" si="17"/>
        <v>-0.2</v>
      </c>
      <c r="I39" s="87">
        <v>44</v>
      </c>
      <c r="J39" s="87">
        <v>30</v>
      </c>
      <c r="K39" s="13">
        <f t="shared" si="22"/>
        <v>-0.31818181818181818</v>
      </c>
      <c r="L39" s="74"/>
      <c r="M39" s="75">
        <v>82</v>
      </c>
      <c r="N39" s="75">
        <v>56</v>
      </c>
      <c r="O39" s="75">
        <v>42</v>
      </c>
      <c r="P39" s="76">
        <f t="shared" si="19"/>
        <v>0.90243902439024393</v>
      </c>
      <c r="Q39" s="76">
        <f t="shared" si="20"/>
        <v>0.8571428571428571</v>
      </c>
      <c r="R39" s="77">
        <f t="shared" si="21"/>
        <v>0.7142857142857143</v>
      </c>
    </row>
    <row r="40" spans="1:18" ht="15.75" thickBot="1" x14ac:dyDescent="0.3">
      <c r="A40" s="114"/>
      <c r="B40" s="52" t="s">
        <v>16</v>
      </c>
      <c r="C40" s="84">
        <v>120</v>
      </c>
      <c r="D40" s="86">
        <v>138</v>
      </c>
      <c r="E40" s="13">
        <f t="shared" si="16"/>
        <v>0.15</v>
      </c>
      <c r="F40" s="84">
        <v>87</v>
      </c>
      <c r="G40" s="84">
        <v>99</v>
      </c>
      <c r="H40" s="14">
        <f t="shared" si="17"/>
        <v>0.13793103448275862</v>
      </c>
      <c r="I40" s="84">
        <v>63</v>
      </c>
      <c r="J40" s="84">
        <v>69</v>
      </c>
      <c r="K40" s="13">
        <f t="shared" si="22"/>
        <v>9.5238095238095233E-2</v>
      </c>
      <c r="L40" s="57"/>
      <c r="M40" s="50">
        <v>120</v>
      </c>
      <c r="N40" s="50">
        <v>84</v>
      </c>
      <c r="O40" s="50">
        <v>60</v>
      </c>
      <c r="P40" s="17">
        <f t="shared" si="19"/>
        <v>1.1499999999999999</v>
      </c>
      <c r="Q40" s="17">
        <f t="shared" si="20"/>
        <v>1.1785714285714286</v>
      </c>
      <c r="R40" s="18">
        <f t="shared" si="21"/>
        <v>1.1499999999999999</v>
      </c>
    </row>
    <row r="41" spans="1:18" ht="15.75" thickBot="1" x14ac:dyDescent="0.3">
      <c r="A41" s="115"/>
      <c r="B41" s="59" t="s">
        <v>17</v>
      </c>
      <c r="C41" s="89">
        <v>66</v>
      </c>
      <c r="D41" s="90">
        <v>82</v>
      </c>
      <c r="E41" s="62">
        <f t="shared" si="16"/>
        <v>0.24242424242424243</v>
      </c>
      <c r="F41" s="89">
        <v>43</v>
      </c>
      <c r="G41" s="89">
        <v>50</v>
      </c>
      <c r="H41" s="63">
        <f t="shared" si="17"/>
        <v>0.16279069767441862</v>
      </c>
      <c r="I41" s="89">
        <v>39</v>
      </c>
      <c r="J41" s="89">
        <v>47</v>
      </c>
      <c r="K41" s="62">
        <f t="shared" si="22"/>
        <v>0.20512820512820512</v>
      </c>
      <c r="L41" s="64"/>
      <c r="M41" s="65">
        <v>66</v>
      </c>
      <c r="N41" s="65">
        <v>43</v>
      </c>
      <c r="O41" s="65">
        <v>39</v>
      </c>
      <c r="P41" s="66">
        <f t="shared" si="19"/>
        <v>1.2424242424242424</v>
      </c>
      <c r="Q41" s="66">
        <f t="shared" si="20"/>
        <v>1.1627906976744187</v>
      </c>
      <c r="R41" s="67">
        <f t="shared" si="21"/>
        <v>1.2051282051282051</v>
      </c>
    </row>
    <row r="42" spans="1:18" ht="15.75" thickBot="1" x14ac:dyDescent="0.3">
      <c r="A42" s="114" t="s">
        <v>22</v>
      </c>
      <c r="B42" s="69" t="s">
        <v>15</v>
      </c>
      <c r="C42" s="92">
        <v>17</v>
      </c>
      <c r="D42" s="92">
        <v>16</v>
      </c>
      <c r="E42" s="72">
        <f t="shared" si="16"/>
        <v>-5.8823529411764705E-2</v>
      </c>
      <c r="F42" s="91">
        <v>15</v>
      </c>
      <c r="G42" s="91">
        <v>12</v>
      </c>
      <c r="H42" s="72">
        <f t="shared" si="17"/>
        <v>-0.2</v>
      </c>
      <c r="I42" s="87">
        <v>10</v>
      </c>
      <c r="J42" s="87">
        <v>4</v>
      </c>
      <c r="K42" s="72">
        <f t="shared" si="22"/>
        <v>-0.6</v>
      </c>
      <c r="L42" s="74"/>
      <c r="M42" s="75">
        <v>17</v>
      </c>
      <c r="N42" s="75">
        <v>15</v>
      </c>
      <c r="O42" s="75">
        <v>10</v>
      </c>
      <c r="P42" s="76">
        <f t="shared" si="19"/>
        <v>0.94117647058823528</v>
      </c>
      <c r="Q42" s="76">
        <f t="shared" si="20"/>
        <v>0.8</v>
      </c>
      <c r="R42" s="77">
        <f t="shared" si="21"/>
        <v>0.4</v>
      </c>
    </row>
    <row r="43" spans="1:18" ht="15.75" thickBot="1" x14ac:dyDescent="0.3">
      <c r="A43" s="114"/>
      <c r="B43" s="52" t="s">
        <v>16</v>
      </c>
      <c r="C43" s="86">
        <v>30</v>
      </c>
      <c r="D43" s="86">
        <v>28</v>
      </c>
      <c r="E43" s="13">
        <f t="shared" si="16"/>
        <v>-6.6666666666666666E-2</v>
      </c>
      <c r="F43" s="84">
        <v>25</v>
      </c>
      <c r="G43" s="84">
        <v>21</v>
      </c>
      <c r="H43" s="14">
        <f t="shared" si="17"/>
        <v>-0.16</v>
      </c>
      <c r="I43" s="84">
        <v>17</v>
      </c>
      <c r="J43" s="84">
        <v>11</v>
      </c>
      <c r="K43" s="13">
        <f t="shared" si="22"/>
        <v>-0.35294117647058826</v>
      </c>
      <c r="L43" s="57"/>
      <c r="M43" s="50">
        <v>30</v>
      </c>
      <c r="N43" s="50">
        <v>25</v>
      </c>
      <c r="O43" s="50">
        <v>17</v>
      </c>
      <c r="P43" s="17">
        <f t="shared" si="19"/>
        <v>0.93333333333333335</v>
      </c>
      <c r="Q43" s="17">
        <f t="shared" si="20"/>
        <v>0.84</v>
      </c>
      <c r="R43" s="18">
        <f t="shared" si="21"/>
        <v>0.6470588235294118</v>
      </c>
    </row>
    <row r="44" spans="1:18" ht="15.75" thickBot="1" x14ac:dyDescent="0.3">
      <c r="A44" s="115"/>
      <c r="B44" s="59" t="s">
        <v>17</v>
      </c>
      <c r="C44" s="89">
        <v>62</v>
      </c>
      <c r="D44" s="90">
        <v>55</v>
      </c>
      <c r="E44" s="62">
        <f t="shared" si="16"/>
        <v>-0.11290322580645161</v>
      </c>
      <c r="F44" s="89">
        <v>18</v>
      </c>
      <c r="G44" s="89">
        <v>17</v>
      </c>
      <c r="H44" s="63">
        <f t="shared" si="17"/>
        <v>-5.5555555555555552E-2</v>
      </c>
      <c r="I44" s="89">
        <v>18</v>
      </c>
      <c r="J44" s="89">
        <v>17</v>
      </c>
      <c r="K44" s="62">
        <f t="shared" si="22"/>
        <v>-5.5555555555555552E-2</v>
      </c>
      <c r="L44" s="64"/>
      <c r="M44" s="65">
        <v>62</v>
      </c>
      <c r="N44" s="65">
        <v>18</v>
      </c>
      <c r="O44" s="65">
        <v>18</v>
      </c>
      <c r="P44" s="66">
        <f t="shared" si="19"/>
        <v>0.88709677419354838</v>
      </c>
      <c r="Q44" s="66">
        <f t="shared" si="20"/>
        <v>0.94444444444444442</v>
      </c>
      <c r="R44" s="67">
        <f t="shared" si="21"/>
        <v>0.94444444444444442</v>
      </c>
    </row>
    <row r="45" spans="1:18" ht="15.75" thickBot="1" x14ac:dyDescent="0.3">
      <c r="A45" s="114" t="s">
        <v>23</v>
      </c>
      <c r="B45" s="69" t="s">
        <v>15</v>
      </c>
      <c r="C45" s="92">
        <v>120</v>
      </c>
      <c r="D45" s="92">
        <v>157</v>
      </c>
      <c r="E45" s="72">
        <f t="shared" si="16"/>
        <v>0.30833333333333335</v>
      </c>
      <c r="F45" s="91">
        <v>79</v>
      </c>
      <c r="G45" s="91">
        <v>113</v>
      </c>
      <c r="H45" s="73">
        <f t="shared" si="17"/>
        <v>0.43037974683544306</v>
      </c>
      <c r="I45" s="87">
        <v>58</v>
      </c>
      <c r="J45" s="87">
        <v>70</v>
      </c>
      <c r="K45" s="72">
        <f t="shared" si="22"/>
        <v>0.20689655172413793</v>
      </c>
      <c r="L45" s="74"/>
      <c r="M45" s="75">
        <v>120</v>
      </c>
      <c r="N45" s="75">
        <v>75</v>
      </c>
      <c r="O45" s="75">
        <v>53</v>
      </c>
      <c r="P45" s="76">
        <f t="shared" si="19"/>
        <v>1.3083333333333333</v>
      </c>
      <c r="Q45" s="76">
        <f t="shared" si="20"/>
        <v>1.5066666666666666</v>
      </c>
      <c r="R45" s="77">
        <f t="shared" si="21"/>
        <v>1.320754716981132</v>
      </c>
    </row>
    <row r="46" spans="1:18" ht="15.75" thickBot="1" x14ac:dyDescent="0.3">
      <c r="A46" s="114"/>
      <c r="B46" s="52" t="s">
        <v>16</v>
      </c>
      <c r="C46" s="86">
        <v>254</v>
      </c>
      <c r="D46" s="86">
        <v>321</v>
      </c>
      <c r="E46" s="13">
        <f t="shared" si="16"/>
        <v>0.26377952755905509</v>
      </c>
      <c r="F46" s="84">
        <v>191</v>
      </c>
      <c r="G46" s="84">
        <v>251</v>
      </c>
      <c r="H46" s="14">
        <f t="shared" si="17"/>
        <v>0.31413612565445026</v>
      </c>
      <c r="I46" s="84">
        <v>138</v>
      </c>
      <c r="J46" s="84">
        <v>171</v>
      </c>
      <c r="K46" s="13">
        <f t="shared" si="22"/>
        <v>0.2391304347826087</v>
      </c>
      <c r="L46" s="57"/>
      <c r="M46" s="50">
        <v>256</v>
      </c>
      <c r="N46" s="50">
        <v>187</v>
      </c>
      <c r="O46" s="50">
        <v>131</v>
      </c>
      <c r="P46" s="17">
        <f t="shared" si="19"/>
        <v>1.25390625</v>
      </c>
      <c r="Q46" s="17">
        <f t="shared" si="20"/>
        <v>1.3422459893048129</v>
      </c>
      <c r="R46" s="18">
        <f t="shared" si="21"/>
        <v>1.3053435114503817</v>
      </c>
    </row>
    <row r="47" spans="1:18" ht="15.75" thickBot="1" x14ac:dyDescent="0.3">
      <c r="A47" s="115"/>
      <c r="B47" s="59" t="s">
        <v>17</v>
      </c>
      <c r="C47" s="89">
        <v>73</v>
      </c>
      <c r="D47" s="90">
        <v>90</v>
      </c>
      <c r="E47" s="62">
        <f t="shared" si="16"/>
        <v>0.23287671232876711</v>
      </c>
      <c r="F47" s="89">
        <v>44</v>
      </c>
      <c r="G47" s="89">
        <v>57</v>
      </c>
      <c r="H47" s="63">
        <f t="shared" si="17"/>
        <v>0.29545454545454547</v>
      </c>
      <c r="I47" s="89">
        <v>36</v>
      </c>
      <c r="J47" s="89">
        <v>46</v>
      </c>
      <c r="K47" s="62">
        <f t="shared" si="22"/>
        <v>0.27777777777777779</v>
      </c>
      <c r="L47" s="64"/>
      <c r="M47" s="65">
        <v>73</v>
      </c>
      <c r="N47" s="65">
        <v>45</v>
      </c>
      <c r="O47" s="65">
        <v>34</v>
      </c>
      <c r="P47" s="66">
        <f t="shared" si="19"/>
        <v>1.2328767123287672</v>
      </c>
      <c r="Q47" s="66">
        <f t="shared" si="20"/>
        <v>1.2666666666666666</v>
      </c>
      <c r="R47" s="67">
        <f t="shared" si="21"/>
        <v>1.3529411764705883</v>
      </c>
    </row>
    <row r="48" spans="1:18" ht="15.75" thickBot="1" x14ac:dyDescent="0.3">
      <c r="A48" s="114" t="s">
        <v>32</v>
      </c>
      <c r="B48" s="69" t="s">
        <v>15</v>
      </c>
      <c r="C48" s="92">
        <v>11</v>
      </c>
      <c r="D48" s="92">
        <v>9</v>
      </c>
      <c r="E48" s="72">
        <f t="shared" si="16"/>
        <v>-0.18181818181818182</v>
      </c>
      <c r="F48" s="91">
        <v>10</v>
      </c>
      <c r="G48" s="91">
        <v>9</v>
      </c>
      <c r="H48" s="73">
        <f t="shared" si="17"/>
        <v>-0.1</v>
      </c>
      <c r="I48" s="87">
        <v>7</v>
      </c>
      <c r="J48" s="87">
        <v>5</v>
      </c>
      <c r="K48" s="72">
        <f t="shared" si="22"/>
        <v>-0.2857142857142857</v>
      </c>
      <c r="L48" s="74"/>
      <c r="M48" s="75">
        <v>10</v>
      </c>
      <c r="N48" s="75">
        <v>9</v>
      </c>
      <c r="O48" s="75">
        <v>6</v>
      </c>
      <c r="P48" s="96">
        <f t="shared" si="19"/>
        <v>0.9</v>
      </c>
      <c r="Q48" s="96">
        <f t="shared" si="20"/>
        <v>1</v>
      </c>
      <c r="R48" s="96">
        <f t="shared" si="21"/>
        <v>0.83333333333333337</v>
      </c>
    </row>
    <row r="49" spans="1:18" ht="15.75" thickBot="1" x14ac:dyDescent="0.3">
      <c r="A49" s="114"/>
      <c r="B49" s="52" t="s">
        <v>16</v>
      </c>
      <c r="C49" s="84">
        <v>17</v>
      </c>
      <c r="D49" s="86">
        <v>18</v>
      </c>
      <c r="E49" s="13">
        <f t="shared" si="16"/>
        <v>5.8823529411764705E-2</v>
      </c>
      <c r="F49" s="84">
        <v>14</v>
      </c>
      <c r="G49" s="84">
        <v>15</v>
      </c>
      <c r="H49" s="14">
        <f t="shared" si="17"/>
        <v>7.1428571428571425E-2</v>
      </c>
      <c r="I49" s="84">
        <v>10</v>
      </c>
      <c r="J49" s="84">
        <v>8</v>
      </c>
      <c r="K49" s="13">
        <f t="shared" si="22"/>
        <v>-0.2</v>
      </c>
      <c r="L49" s="57"/>
      <c r="M49" s="50">
        <v>17</v>
      </c>
      <c r="N49" s="50">
        <v>14</v>
      </c>
      <c r="O49" s="50">
        <v>10</v>
      </c>
      <c r="P49" s="97">
        <f t="shared" si="19"/>
        <v>1.0588235294117647</v>
      </c>
      <c r="Q49" s="97">
        <f t="shared" si="20"/>
        <v>1.0714285714285714</v>
      </c>
      <c r="R49" s="97">
        <f t="shared" si="21"/>
        <v>0.8</v>
      </c>
    </row>
    <row r="50" spans="1:18" ht="15.75" thickBot="1" x14ac:dyDescent="0.3">
      <c r="A50" s="115"/>
      <c r="B50" s="59" t="s">
        <v>17</v>
      </c>
      <c r="C50" s="89">
        <v>21</v>
      </c>
      <c r="D50" s="90">
        <v>20</v>
      </c>
      <c r="E50" s="62">
        <f t="shared" si="16"/>
        <v>-4.7619047619047616E-2</v>
      </c>
      <c r="F50" s="89">
        <v>8</v>
      </c>
      <c r="G50" s="89">
        <v>9</v>
      </c>
      <c r="H50" s="63">
        <f>(G50-F50)/F50</f>
        <v>0.125</v>
      </c>
      <c r="I50" s="89">
        <v>7</v>
      </c>
      <c r="J50" s="89">
        <v>5</v>
      </c>
      <c r="K50" s="62">
        <f t="shared" si="22"/>
        <v>-0.2857142857142857</v>
      </c>
      <c r="L50" s="64"/>
      <c r="M50" s="65">
        <v>21</v>
      </c>
      <c r="N50" s="65">
        <v>8</v>
      </c>
      <c r="O50" s="65">
        <v>7</v>
      </c>
      <c r="P50" s="98">
        <f t="shared" si="19"/>
        <v>0.95238095238095233</v>
      </c>
      <c r="Q50" s="98">
        <f t="shared" si="20"/>
        <v>1.125</v>
      </c>
      <c r="R50" s="98">
        <f t="shared" si="21"/>
        <v>0.7142857142857143</v>
      </c>
    </row>
    <row r="51" spans="1:18" ht="15.75" thickBot="1" x14ac:dyDescent="0.3">
      <c r="A51" s="115" t="s">
        <v>24</v>
      </c>
      <c r="B51" s="69" t="s">
        <v>15</v>
      </c>
      <c r="C51" s="91">
        <v>482</v>
      </c>
      <c r="D51" s="92">
        <v>506</v>
      </c>
      <c r="E51" s="72">
        <f>(D51-C51)/C51</f>
        <v>4.9792531120331947E-2</v>
      </c>
      <c r="F51" s="91">
        <v>438</v>
      </c>
      <c r="G51" s="91">
        <v>452</v>
      </c>
      <c r="H51" s="73">
        <f t="shared" si="17"/>
        <v>3.1963470319634701E-2</v>
      </c>
      <c r="I51" s="87">
        <v>243</v>
      </c>
      <c r="J51" s="87">
        <v>245</v>
      </c>
      <c r="K51" s="72">
        <f t="shared" si="22"/>
        <v>8.23045267489712E-3</v>
      </c>
      <c r="L51" s="74"/>
      <c r="M51" s="75">
        <v>483</v>
      </c>
      <c r="N51" s="75">
        <v>426</v>
      </c>
      <c r="O51" s="75">
        <v>222</v>
      </c>
      <c r="P51" s="96">
        <f>D51/M51</f>
        <v>1.0476190476190477</v>
      </c>
      <c r="Q51" s="96">
        <f t="shared" si="20"/>
        <v>1.0610328638497653</v>
      </c>
      <c r="R51" s="96">
        <f t="shared" si="21"/>
        <v>1.1036036036036037</v>
      </c>
    </row>
    <row r="52" spans="1:18" ht="15.75" thickBot="1" x14ac:dyDescent="0.3">
      <c r="A52" s="115"/>
      <c r="B52" s="59" t="s">
        <v>16</v>
      </c>
      <c r="C52" s="89">
        <v>1137</v>
      </c>
      <c r="D52" s="90">
        <v>1012</v>
      </c>
      <c r="E52" s="62">
        <f>(D52-C52)/C52</f>
        <v>-0.10993843447669305</v>
      </c>
      <c r="F52" s="89">
        <v>1043</v>
      </c>
      <c r="G52" s="89">
        <v>915</v>
      </c>
      <c r="H52" s="63">
        <f t="shared" si="17"/>
        <v>-0.12272291466922339</v>
      </c>
      <c r="I52" s="89">
        <v>623</v>
      </c>
      <c r="J52" s="89">
        <v>519</v>
      </c>
      <c r="K52" s="62">
        <f t="shared" si="22"/>
        <v>-0.16693418940609953</v>
      </c>
      <c r="L52" s="64"/>
      <c r="M52" s="65">
        <v>1149</v>
      </c>
      <c r="N52" s="65">
        <v>1033</v>
      </c>
      <c r="O52" s="65">
        <v>587</v>
      </c>
      <c r="P52" s="98">
        <f>D52/M52</f>
        <v>0.88076588337684947</v>
      </c>
      <c r="Q52" s="98">
        <f t="shared" si="20"/>
        <v>0.88576960309777353</v>
      </c>
      <c r="R52" s="98">
        <f t="shared" si="21"/>
        <v>0.88415672913117549</v>
      </c>
    </row>
    <row r="53" spans="1:18" ht="15.75" thickBot="1" x14ac:dyDescent="0.3">
      <c r="A53" s="114" t="s">
        <v>25</v>
      </c>
      <c r="B53" s="69" t="s">
        <v>15</v>
      </c>
      <c r="C53" s="91">
        <v>4</v>
      </c>
      <c r="D53" s="93">
        <v>12</v>
      </c>
      <c r="E53" s="72">
        <f t="shared" si="16"/>
        <v>2</v>
      </c>
      <c r="F53" s="91">
        <v>3</v>
      </c>
      <c r="G53" s="93">
        <v>6</v>
      </c>
      <c r="H53" s="72">
        <f>(G53-F53)/F53</f>
        <v>1</v>
      </c>
      <c r="I53" s="87">
        <v>2</v>
      </c>
      <c r="J53" s="85">
        <v>2</v>
      </c>
      <c r="K53" s="72">
        <f t="shared" si="22"/>
        <v>0</v>
      </c>
      <c r="L53" s="74"/>
      <c r="M53" s="75">
        <v>4</v>
      </c>
      <c r="N53" s="75">
        <v>3</v>
      </c>
      <c r="O53" s="75">
        <v>2</v>
      </c>
      <c r="P53" s="96">
        <f t="shared" ref="P53:P60" si="23">D53/M53</f>
        <v>3</v>
      </c>
      <c r="Q53" s="96">
        <f t="shared" si="20"/>
        <v>2</v>
      </c>
      <c r="R53" s="96">
        <f t="shared" si="21"/>
        <v>1</v>
      </c>
    </row>
    <row r="54" spans="1:18" ht="15.75" thickBot="1" x14ac:dyDescent="0.3">
      <c r="A54" s="115"/>
      <c r="B54" s="52" t="s">
        <v>16</v>
      </c>
      <c r="C54" s="84">
        <v>32</v>
      </c>
      <c r="D54" s="86">
        <v>31</v>
      </c>
      <c r="E54" s="13">
        <f t="shared" si="16"/>
        <v>-3.125E-2</v>
      </c>
      <c r="F54" s="84">
        <v>26</v>
      </c>
      <c r="G54" s="84">
        <v>16</v>
      </c>
      <c r="H54" s="56">
        <f>(G54-F54)/F54</f>
        <v>-0.38461538461538464</v>
      </c>
      <c r="I54" s="84">
        <v>22</v>
      </c>
      <c r="J54" s="84">
        <v>10</v>
      </c>
      <c r="K54" s="13">
        <f t="shared" si="22"/>
        <v>-0.54545454545454541</v>
      </c>
      <c r="L54" s="57"/>
      <c r="M54" s="50">
        <v>31</v>
      </c>
      <c r="N54" s="50">
        <v>25</v>
      </c>
      <c r="O54" s="50">
        <v>21</v>
      </c>
      <c r="P54" s="97">
        <f t="shared" si="23"/>
        <v>1</v>
      </c>
      <c r="Q54" s="97">
        <f t="shared" si="20"/>
        <v>0.64</v>
      </c>
      <c r="R54" s="97">
        <f t="shared" si="21"/>
        <v>0.47619047619047616</v>
      </c>
    </row>
    <row r="55" spans="1:18" ht="15.75" thickBot="1" x14ac:dyDescent="0.3">
      <c r="A55" s="115"/>
      <c r="B55" s="59" t="s">
        <v>17</v>
      </c>
      <c r="C55" s="89">
        <v>7</v>
      </c>
      <c r="D55" s="90">
        <v>11</v>
      </c>
      <c r="E55" s="62">
        <f t="shared" si="16"/>
        <v>0.5714285714285714</v>
      </c>
      <c r="F55" s="89">
        <v>4</v>
      </c>
      <c r="G55" s="89">
        <v>7</v>
      </c>
      <c r="H55" s="63">
        <f>(G55-F55)/F55</f>
        <v>0.75</v>
      </c>
      <c r="I55" s="89">
        <v>3</v>
      </c>
      <c r="J55" s="89">
        <v>7</v>
      </c>
      <c r="K55" s="62">
        <f t="shared" si="22"/>
        <v>1.3333333333333333</v>
      </c>
      <c r="L55" s="64"/>
      <c r="M55" s="65">
        <v>7</v>
      </c>
      <c r="N55" s="65">
        <v>4</v>
      </c>
      <c r="O55" s="65">
        <v>3</v>
      </c>
      <c r="P55" s="98">
        <f t="shared" si="23"/>
        <v>1.5714285714285714</v>
      </c>
      <c r="Q55" s="98">
        <f t="shared" si="20"/>
        <v>1.75</v>
      </c>
      <c r="R55" s="98">
        <f t="shared" si="21"/>
        <v>2.3333333333333335</v>
      </c>
    </row>
    <row r="56" spans="1:18" ht="15.75" thickBot="1" x14ac:dyDescent="0.3">
      <c r="A56" s="115" t="s">
        <v>26</v>
      </c>
      <c r="B56" s="69" t="s">
        <v>15</v>
      </c>
      <c r="C56" s="91">
        <v>24</v>
      </c>
      <c r="D56" s="92">
        <v>9</v>
      </c>
      <c r="E56" s="72">
        <f t="shared" si="16"/>
        <v>-0.625</v>
      </c>
      <c r="F56" s="91">
        <v>23</v>
      </c>
      <c r="G56" s="91">
        <v>7</v>
      </c>
      <c r="H56" s="72">
        <f>(G56-F56)/F56</f>
        <v>-0.69565217391304346</v>
      </c>
      <c r="I56" s="87">
        <v>9</v>
      </c>
      <c r="J56" s="87">
        <v>5</v>
      </c>
      <c r="K56" s="72">
        <f t="shared" si="22"/>
        <v>-0.44444444444444442</v>
      </c>
      <c r="L56" s="79"/>
      <c r="M56" s="75">
        <v>24</v>
      </c>
      <c r="N56" s="75">
        <v>23</v>
      </c>
      <c r="O56" s="75">
        <v>9</v>
      </c>
      <c r="P56" s="96">
        <f t="shared" si="23"/>
        <v>0.375</v>
      </c>
      <c r="Q56" s="96">
        <f t="shared" si="20"/>
        <v>0.30434782608695654</v>
      </c>
      <c r="R56" s="96">
        <f>J56/O56</f>
        <v>0.55555555555555558</v>
      </c>
    </row>
    <row r="57" spans="1:18" ht="15.75" thickBot="1" x14ac:dyDescent="0.3">
      <c r="A57" s="115"/>
      <c r="B57" s="59" t="s">
        <v>16</v>
      </c>
      <c r="C57" s="89">
        <v>41</v>
      </c>
      <c r="D57" s="90">
        <v>27</v>
      </c>
      <c r="E57" s="62">
        <f t="shared" si="16"/>
        <v>-0.34146341463414637</v>
      </c>
      <c r="F57" s="89">
        <v>39</v>
      </c>
      <c r="G57" s="89">
        <v>23</v>
      </c>
      <c r="H57" s="62">
        <f t="shared" ref="H57:H65" si="24">(G57-F57)/F57</f>
        <v>-0.41025641025641024</v>
      </c>
      <c r="I57" s="89">
        <v>22</v>
      </c>
      <c r="J57" s="89">
        <v>18</v>
      </c>
      <c r="K57" s="62">
        <f t="shared" si="22"/>
        <v>-0.18181818181818182</v>
      </c>
      <c r="L57" s="80"/>
      <c r="M57" s="65">
        <v>41</v>
      </c>
      <c r="N57" s="65">
        <v>39</v>
      </c>
      <c r="O57" s="65">
        <v>21</v>
      </c>
      <c r="P57" s="98">
        <f t="shared" si="23"/>
        <v>0.65853658536585369</v>
      </c>
      <c r="Q57" s="98">
        <f t="shared" si="20"/>
        <v>0.58974358974358976</v>
      </c>
      <c r="R57" s="98">
        <f t="shared" si="21"/>
        <v>0.8571428571428571</v>
      </c>
    </row>
    <row r="58" spans="1:18" ht="15.75" thickBot="1" x14ac:dyDescent="0.3">
      <c r="A58" s="115" t="s">
        <v>27</v>
      </c>
      <c r="B58" s="69" t="s">
        <v>15</v>
      </c>
      <c r="C58" s="91">
        <v>2</v>
      </c>
      <c r="D58" s="92">
        <v>1</v>
      </c>
      <c r="E58" s="72">
        <f t="shared" si="16"/>
        <v>-0.5</v>
      </c>
      <c r="F58" s="91">
        <v>2</v>
      </c>
      <c r="G58" s="91">
        <v>1</v>
      </c>
      <c r="H58" s="72">
        <f t="shared" si="24"/>
        <v>-0.5</v>
      </c>
      <c r="I58" s="87">
        <v>0</v>
      </c>
      <c r="J58" s="87">
        <v>1</v>
      </c>
      <c r="K58" s="72">
        <v>0</v>
      </c>
      <c r="L58" s="79"/>
      <c r="M58" s="75">
        <v>2</v>
      </c>
      <c r="N58" s="75">
        <v>1</v>
      </c>
      <c r="O58" s="75">
        <v>0</v>
      </c>
      <c r="P58" s="96">
        <f t="shared" si="23"/>
        <v>0.5</v>
      </c>
      <c r="Q58" s="96">
        <f t="shared" si="20"/>
        <v>1</v>
      </c>
      <c r="R58" s="96">
        <v>0</v>
      </c>
    </row>
    <row r="59" spans="1:18" ht="15.75" thickBot="1" x14ac:dyDescent="0.3">
      <c r="A59" s="115"/>
      <c r="B59" s="59" t="s">
        <v>16</v>
      </c>
      <c r="C59" s="89">
        <v>7</v>
      </c>
      <c r="D59" s="90">
        <v>2</v>
      </c>
      <c r="E59" s="62">
        <f t="shared" si="16"/>
        <v>-0.7142857142857143</v>
      </c>
      <c r="F59" s="89">
        <v>6</v>
      </c>
      <c r="G59" s="89">
        <v>2</v>
      </c>
      <c r="H59" s="62">
        <f t="shared" si="24"/>
        <v>-0.66666666666666663</v>
      </c>
      <c r="I59" s="89">
        <v>3</v>
      </c>
      <c r="J59" s="89">
        <v>2</v>
      </c>
      <c r="K59" s="62">
        <f t="shared" si="22"/>
        <v>-0.33333333333333331</v>
      </c>
      <c r="L59" s="80"/>
      <c r="M59" s="65">
        <v>7</v>
      </c>
      <c r="N59" s="65">
        <v>5</v>
      </c>
      <c r="O59" s="65">
        <v>3</v>
      </c>
      <c r="P59" s="98">
        <f t="shared" si="23"/>
        <v>0.2857142857142857</v>
      </c>
      <c r="Q59" s="98">
        <f t="shared" si="20"/>
        <v>0.4</v>
      </c>
      <c r="R59" s="98">
        <f t="shared" si="21"/>
        <v>0.66666666666666663</v>
      </c>
    </row>
    <row r="60" spans="1:18" ht="15.75" thickBot="1" x14ac:dyDescent="0.3">
      <c r="A60" s="115" t="s">
        <v>49</v>
      </c>
      <c r="B60" s="69" t="s">
        <v>15</v>
      </c>
      <c r="C60" s="91">
        <v>51</v>
      </c>
      <c r="D60" s="92">
        <v>42</v>
      </c>
      <c r="E60" s="72">
        <f>(D60-C60)/C60</f>
        <v>-0.17647058823529413</v>
      </c>
      <c r="F60" s="91">
        <v>48</v>
      </c>
      <c r="G60" s="91">
        <v>39</v>
      </c>
      <c r="H60" s="73">
        <f t="shared" si="24"/>
        <v>-0.1875</v>
      </c>
      <c r="I60" s="87">
        <v>37</v>
      </c>
      <c r="J60" s="87">
        <v>21</v>
      </c>
      <c r="K60" s="72">
        <f t="shared" si="22"/>
        <v>-0.43243243243243246</v>
      </c>
      <c r="L60" s="79"/>
      <c r="M60" s="75">
        <v>52</v>
      </c>
      <c r="N60" s="75">
        <v>48</v>
      </c>
      <c r="O60" s="75">
        <v>36</v>
      </c>
      <c r="P60" s="96">
        <f t="shared" si="23"/>
        <v>0.80769230769230771</v>
      </c>
      <c r="Q60" s="96">
        <f t="shared" si="20"/>
        <v>0.8125</v>
      </c>
      <c r="R60" s="96">
        <f t="shared" si="21"/>
        <v>0.58333333333333337</v>
      </c>
    </row>
    <row r="61" spans="1:18" ht="15.75" thickBot="1" x14ac:dyDescent="0.3">
      <c r="A61" s="115"/>
      <c r="B61" s="59" t="s">
        <v>16</v>
      </c>
      <c r="C61" s="89">
        <v>109</v>
      </c>
      <c r="D61" s="90">
        <v>97</v>
      </c>
      <c r="E61" s="62">
        <f>(D61-C61)/C61</f>
        <v>-0.11009174311926606</v>
      </c>
      <c r="F61" s="89">
        <v>105</v>
      </c>
      <c r="G61" s="89">
        <v>91</v>
      </c>
      <c r="H61" s="63">
        <f t="shared" si="24"/>
        <v>-0.13333333333333333</v>
      </c>
      <c r="I61" s="89">
        <v>76</v>
      </c>
      <c r="J61" s="89">
        <v>51</v>
      </c>
      <c r="K61" s="62">
        <f t="shared" si="22"/>
        <v>-0.32894736842105265</v>
      </c>
      <c r="L61" s="80"/>
      <c r="M61" s="65">
        <v>112</v>
      </c>
      <c r="N61" s="65">
        <v>107</v>
      </c>
      <c r="O61" s="65">
        <v>78</v>
      </c>
      <c r="P61" s="98">
        <f>D61/M61</f>
        <v>0.8660714285714286</v>
      </c>
      <c r="Q61" s="98">
        <f t="shared" si="20"/>
        <v>0.85046728971962615</v>
      </c>
      <c r="R61" s="98">
        <f t="shared" si="21"/>
        <v>0.65384615384615385</v>
      </c>
    </row>
    <row r="62" spans="1:18" ht="15.75" thickBot="1" x14ac:dyDescent="0.3">
      <c r="A62" s="115" t="s">
        <v>28</v>
      </c>
      <c r="B62" s="69" t="s">
        <v>15</v>
      </c>
      <c r="C62" s="91">
        <v>33</v>
      </c>
      <c r="D62" s="92">
        <v>48</v>
      </c>
      <c r="E62" s="72">
        <f t="shared" si="16"/>
        <v>0.45454545454545453</v>
      </c>
      <c r="F62" s="91">
        <v>28</v>
      </c>
      <c r="G62" s="91">
        <v>36</v>
      </c>
      <c r="H62" s="73">
        <f t="shared" si="24"/>
        <v>0.2857142857142857</v>
      </c>
      <c r="I62" s="87">
        <v>19</v>
      </c>
      <c r="J62" s="87">
        <v>19</v>
      </c>
      <c r="K62" s="72">
        <f t="shared" si="22"/>
        <v>0</v>
      </c>
      <c r="L62" s="79"/>
      <c r="M62" s="75">
        <v>34</v>
      </c>
      <c r="N62" s="75">
        <v>28</v>
      </c>
      <c r="O62" s="75">
        <v>18</v>
      </c>
      <c r="P62" s="96">
        <f t="shared" si="19"/>
        <v>1.411764705882353</v>
      </c>
      <c r="Q62" s="96">
        <f t="shared" si="20"/>
        <v>1.2857142857142858</v>
      </c>
      <c r="R62" s="96">
        <f t="shared" si="21"/>
        <v>1.0555555555555556</v>
      </c>
    </row>
    <row r="63" spans="1:18" ht="15.75" thickBot="1" x14ac:dyDescent="0.3">
      <c r="A63" s="115"/>
      <c r="B63" s="59" t="s">
        <v>16</v>
      </c>
      <c r="C63" s="89">
        <v>53</v>
      </c>
      <c r="D63" s="90">
        <v>79</v>
      </c>
      <c r="E63" s="62">
        <f t="shared" si="16"/>
        <v>0.49056603773584906</v>
      </c>
      <c r="F63" s="89">
        <v>46</v>
      </c>
      <c r="G63" s="89">
        <v>62</v>
      </c>
      <c r="H63" s="63">
        <f t="shared" si="24"/>
        <v>0.34782608695652173</v>
      </c>
      <c r="I63" s="89">
        <v>33</v>
      </c>
      <c r="J63" s="89">
        <v>37</v>
      </c>
      <c r="K63" s="62">
        <f t="shared" si="22"/>
        <v>0.12121212121212122</v>
      </c>
      <c r="L63" s="80"/>
      <c r="M63" s="65">
        <v>54</v>
      </c>
      <c r="N63" s="65">
        <v>46</v>
      </c>
      <c r="O63" s="65">
        <v>32</v>
      </c>
      <c r="P63" s="98">
        <f t="shared" si="19"/>
        <v>1.462962962962963</v>
      </c>
      <c r="Q63" s="98">
        <f t="shared" si="20"/>
        <v>1.3478260869565217</v>
      </c>
      <c r="R63" s="98">
        <f t="shared" si="21"/>
        <v>1.15625</v>
      </c>
    </row>
    <row r="64" spans="1:18" ht="15.75" thickBot="1" x14ac:dyDescent="0.3">
      <c r="A64" s="115" t="s">
        <v>29</v>
      </c>
      <c r="B64" s="69" t="s">
        <v>15</v>
      </c>
      <c r="C64" s="91">
        <v>3</v>
      </c>
      <c r="D64" s="92">
        <v>3</v>
      </c>
      <c r="E64" s="72">
        <f t="shared" si="16"/>
        <v>0</v>
      </c>
      <c r="F64" s="91">
        <v>2</v>
      </c>
      <c r="G64" s="91">
        <v>3</v>
      </c>
      <c r="H64" s="73">
        <f t="shared" si="24"/>
        <v>0.5</v>
      </c>
      <c r="I64" s="87">
        <v>1</v>
      </c>
      <c r="J64" s="87">
        <v>2</v>
      </c>
      <c r="K64" s="72">
        <f t="shared" si="22"/>
        <v>1</v>
      </c>
      <c r="L64" s="79"/>
      <c r="M64" s="75">
        <v>3</v>
      </c>
      <c r="N64" s="75">
        <v>2</v>
      </c>
      <c r="O64" s="75">
        <v>1</v>
      </c>
      <c r="P64" s="96">
        <f t="shared" si="19"/>
        <v>1</v>
      </c>
      <c r="Q64" s="96">
        <f t="shared" si="20"/>
        <v>1.5</v>
      </c>
      <c r="R64" s="96">
        <f t="shared" si="21"/>
        <v>2</v>
      </c>
    </row>
    <row r="65" spans="1:18" ht="15.75" thickBot="1" x14ac:dyDescent="0.3">
      <c r="A65" s="121"/>
      <c r="B65" s="59" t="s">
        <v>16</v>
      </c>
      <c r="C65" s="89">
        <v>11</v>
      </c>
      <c r="D65" s="90">
        <v>12</v>
      </c>
      <c r="E65" s="62">
        <f t="shared" si="16"/>
        <v>9.0909090909090912E-2</v>
      </c>
      <c r="F65" s="89">
        <v>6</v>
      </c>
      <c r="G65" s="89">
        <v>11</v>
      </c>
      <c r="H65" s="63">
        <f t="shared" si="24"/>
        <v>0.83333333333333337</v>
      </c>
      <c r="I65" s="89">
        <v>5</v>
      </c>
      <c r="J65" s="89">
        <v>7</v>
      </c>
      <c r="K65" s="62">
        <f t="shared" si="22"/>
        <v>0.4</v>
      </c>
      <c r="L65" s="80"/>
      <c r="M65" s="65">
        <v>11</v>
      </c>
      <c r="N65" s="65">
        <v>6</v>
      </c>
      <c r="O65" s="65">
        <v>5</v>
      </c>
      <c r="P65" s="98">
        <f t="shared" si="19"/>
        <v>1.0909090909090908</v>
      </c>
      <c r="Q65" s="98">
        <f t="shared" si="20"/>
        <v>1.8333333333333333</v>
      </c>
      <c r="R65" s="98">
        <f t="shared" si="21"/>
        <v>1.4</v>
      </c>
    </row>
    <row r="66" spans="1:18" x14ac:dyDescent="0.25">
      <c r="A66" s="81" t="s">
        <v>30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75" fitToHeight="0" orientation="landscape" r:id="rId1"/>
  <headerFooter alignWithMargins="0">
    <oddFooter>&amp;LChantelle McGinness, 907-474-5371, cjmcginness@alaska.edu
UAF Planning, Analysis and Institutional Research&amp;R
www.uaf.edu/pair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tabSelected="1" zoomScaleNormal="10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13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1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.75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5.75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5.75" x14ac:dyDescent="0.25">
      <c r="A4" s="122" t="s">
        <v>190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04" t="s">
        <v>2</v>
      </c>
      <c r="B6" s="105"/>
      <c r="C6" s="94" t="s">
        <v>191</v>
      </c>
      <c r="D6" s="95" t="s">
        <v>194</v>
      </c>
      <c r="E6" s="7" t="s">
        <v>34</v>
      </c>
      <c r="F6" s="94" t="s">
        <v>192</v>
      </c>
      <c r="G6" s="94" t="s">
        <v>195</v>
      </c>
      <c r="H6" s="7" t="s">
        <v>34</v>
      </c>
      <c r="I6" s="94" t="s">
        <v>193</v>
      </c>
      <c r="J6" s="94" t="s">
        <v>196</v>
      </c>
      <c r="K6" s="7" t="s">
        <v>34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99" t="s">
        <v>3</v>
      </c>
      <c r="B7" s="100"/>
      <c r="C7" s="83">
        <v>3761</v>
      </c>
      <c r="D7" s="83">
        <v>3669</v>
      </c>
      <c r="E7" s="13">
        <f t="shared" ref="E7:E15" si="0">(D7-C7)/C7</f>
        <v>-2.4461579367189578E-2</v>
      </c>
      <c r="F7" s="83">
        <v>2928</v>
      </c>
      <c r="G7" s="83">
        <v>2839</v>
      </c>
      <c r="H7" s="14">
        <f t="shared" ref="H7:H15" si="1">(G7-F7)/F7</f>
        <v>-3.0396174863387977E-2</v>
      </c>
      <c r="I7" s="83">
        <v>1792</v>
      </c>
      <c r="J7" s="83">
        <v>1763</v>
      </c>
      <c r="K7" s="13">
        <f t="shared" ref="K7:K15" si="2">(J7-I7)/I7</f>
        <v>-1.6183035714285716E-2</v>
      </c>
      <c r="L7" s="15"/>
      <c r="M7" s="16">
        <v>3762</v>
      </c>
      <c r="N7" s="16">
        <v>2926</v>
      </c>
      <c r="O7" s="16">
        <v>1798</v>
      </c>
      <c r="P7" s="17">
        <f>D7/M7</f>
        <v>0.97527910685805419</v>
      </c>
      <c r="Q7" s="17">
        <f t="shared" ref="Q7:Q15" si="3">G7/N7</f>
        <v>0.97026657552973339</v>
      </c>
      <c r="R7" s="18">
        <f>J7/O7</f>
        <v>0.98053392658509453</v>
      </c>
    </row>
    <row r="8" spans="1:18" x14ac:dyDescent="0.25">
      <c r="A8" s="106" t="s">
        <v>4</v>
      </c>
      <c r="B8" s="107"/>
      <c r="C8" s="84">
        <v>436</v>
      </c>
      <c r="D8" s="84">
        <v>431</v>
      </c>
      <c r="E8" s="13">
        <f t="shared" si="0"/>
        <v>-1.1467889908256881E-2</v>
      </c>
      <c r="F8" s="84">
        <v>282</v>
      </c>
      <c r="G8" s="84">
        <v>281</v>
      </c>
      <c r="H8" s="14">
        <f t="shared" si="1"/>
        <v>-3.5460992907801418E-3</v>
      </c>
      <c r="I8" s="84">
        <v>186</v>
      </c>
      <c r="J8" s="84">
        <v>213</v>
      </c>
      <c r="K8" s="13">
        <f t="shared" si="2"/>
        <v>0.14516129032258066</v>
      </c>
      <c r="L8" s="15"/>
      <c r="M8" s="16">
        <v>436</v>
      </c>
      <c r="N8" s="16">
        <v>282</v>
      </c>
      <c r="O8" s="16">
        <v>186</v>
      </c>
      <c r="P8" s="17">
        <f t="shared" ref="P8:P15" si="4">D8/M8</f>
        <v>0.98853211009174313</v>
      </c>
      <c r="Q8" s="17">
        <f t="shared" si="3"/>
        <v>0.99645390070921991</v>
      </c>
      <c r="R8" s="18">
        <f t="shared" ref="R8:R15" si="5">J8/O8</f>
        <v>1.1451612903225807</v>
      </c>
    </row>
    <row r="9" spans="1:18" x14ac:dyDescent="0.25">
      <c r="A9" s="106" t="s">
        <v>48</v>
      </c>
      <c r="B9" s="107"/>
      <c r="C9" s="84">
        <v>350</v>
      </c>
      <c r="D9" s="84">
        <v>402</v>
      </c>
      <c r="E9" s="13">
        <f t="shared" si="0"/>
        <v>0.14857142857142858</v>
      </c>
      <c r="F9" s="84">
        <v>214</v>
      </c>
      <c r="G9" s="84">
        <v>255</v>
      </c>
      <c r="H9" s="14">
        <f t="shared" si="1"/>
        <v>0.19158878504672897</v>
      </c>
      <c r="I9" s="84">
        <v>149</v>
      </c>
      <c r="J9" s="84">
        <v>188</v>
      </c>
      <c r="K9" s="13">
        <f t="shared" si="2"/>
        <v>0.26174496644295303</v>
      </c>
      <c r="L9" s="15"/>
      <c r="M9" s="16">
        <v>350</v>
      </c>
      <c r="N9" s="16">
        <v>214</v>
      </c>
      <c r="O9" s="16">
        <v>149</v>
      </c>
      <c r="P9" s="17">
        <f t="shared" si="4"/>
        <v>1.1485714285714286</v>
      </c>
      <c r="Q9" s="17">
        <f t="shared" si="3"/>
        <v>1.191588785046729</v>
      </c>
      <c r="R9" s="18">
        <f t="shared" si="5"/>
        <v>1.261744966442953</v>
      </c>
    </row>
    <row r="10" spans="1:18" x14ac:dyDescent="0.25">
      <c r="A10" s="106" t="s">
        <v>5</v>
      </c>
      <c r="B10" s="107"/>
      <c r="C10" s="84">
        <v>2119</v>
      </c>
      <c r="D10" s="84">
        <v>2137</v>
      </c>
      <c r="E10" s="13">
        <f t="shared" si="0"/>
        <v>8.4945729117508265E-3</v>
      </c>
      <c r="F10" s="84">
        <v>1535</v>
      </c>
      <c r="G10" s="84">
        <v>1558</v>
      </c>
      <c r="H10" s="14">
        <f t="shared" si="1"/>
        <v>1.4983713355048859E-2</v>
      </c>
      <c r="I10" s="84">
        <v>893</v>
      </c>
      <c r="J10" s="84">
        <v>922</v>
      </c>
      <c r="K10" s="13">
        <f t="shared" si="2"/>
        <v>3.2474804031354984E-2</v>
      </c>
      <c r="L10" s="15"/>
      <c r="M10" s="16">
        <v>2120</v>
      </c>
      <c r="N10" s="16">
        <v>1535</v>
      </c>
      <c r="O10" s="16">
        <v>893</v>
      </c>
      <c r="P10" s="17">
        <f t="shared" si="4"/>
        <v>1.0080188679245283</v>
      </c>
      <c r="Q10" s="17">
        <f t="shared" si="3"/>
        <v>1.0149837133550488</v>
      </c>
      <c r="R10" s="18">
        <f t="shared" si="5"/>
        <v>1.0324748040313549</v>
      </c>
    </row>
    <row r="11" spans="1:18" x14ac:dyDescent="0.25">
      <c r="A11" s="106" t="s">
        <v>6</v>
      </c>
      <c r="B11" s="107"/>
      <c r="C11" s="84">
        <v>568</v>
      </c>
      <c r="D11" s="84">
        <v>595</v>
      </c>
      <c r="E11" s="13">
        <f t="shared" si="0"/>
        <v>4.7535211267605633E-2</v>
      </c>
      <c r="F11" s="84">
        <v>520</v>
      </c>
      <c r="G11" s="84">
        <v>543</v>
      </c>
      <c r="H11" s="14">
        <f t="shared" si="1"/>
        <v>4.4230769230769233E-2</v>
      </c>
      <c r="I11" s="84">
        <v>382</v>
      </c>
      <c r="J11" s="84">
        <v>382</v>
      </c>
      <c r="K11" s="13">
        <f>(J11-I11)/I11</f>
        <v>0</v>
      </c>
      <c r="L11" s="15"/>
      <c r="M11" s="16">
        <v>568</v>
      </c>
      <c r="N11" s="16">
        <v>521</v>
      </c>
      <c r="O11" s="16">
        <v>385</v>
      </c>
      <c r="P11" s="17">
        <f t="shared" si="4"/>
        <v>1.0475352112676057</v>
      </c>
      <c r="Q11" s="17">
        <f t="shared" si="3"/>
        <v>1.0422264875239924</v>
      </c>
      <c r="R11" s="18">
        <f t="shared" si="5"/>
        <v>0.99220779220779221</v>
      </c>
    </row>
    <row r="12" spans="1:18" x14ac:dyDescent="0.25">
      <c r="A12" s="106" t="s">
        <v>7</v>
      </c>
      <c r="B12" s="107"/>
      <c r="C12" s="84">
        <v>1013</v>
      </c>
      <c r="D12" s="84">
        <v>882</v>
      </c>
      <c r="E12" s="13">
        <f t="shared" si="0"/>
        <v>-0.12931885488647582</v>
      </c>
      <c r="F12" s="84">
        <v>815</v>
      </c>
      <c r="G12" s="84">
        <v>689</v>
      </c>
      <c r="H12" s="14">
        <f t="shared" si="1"/>
        <v>-0.15460122699386503</v>
      </c>
      <c r="I12" s="84">
        <v>465</v>
      </c>
      <c r="J12" s="84">
        <v>417</v>
      </c>
      <c r="K12" s="13">
        <f t="shared" si="2"/>
        <v>-0.1032258064516129</v>
      </c>
      <c r="L12" s="15"/>
      <c r="M12" s="16">
        <v>1013</v>
      </c>
      <c r="N12" s="16">
        <v>812</v>
      </c>
      <c r="O12" s="16">
        <v>468</v>
      </c>
      <c r="P12" s="17">
        <f t="shared" si="4"/>
        <v>0.87068114511352424</v>
      </c>
      <c r="Q12" s="17">
        <f t="shared" si="3"/>
        <v>0.84852216748768472</v>
      </c>
      <c r="R12" s="18">
        <f t="shared" si="5"/>
        <v>0.89102564102564108</v>
      </c>
    </row>
    <row r="13" spans="1:18" x14ac:dyDescent="0.25">
      <c r="A13" s="106" t="s">
        <v>8</v>
      </c>
      <c r="B13" s="107"/>
      <c r="C13" s="84">
        <v>61</v>
      </c>
      <c r="D13" s="84">
        <v>55</v>
      </c>
      <c r="E13" s="13">
        <f t="shared" si="0"/>
        <v>-9.8360655737704916E-2</v>
      </c>
      <c r="F13" s="84">
        <v>58</v>
      </c>
      <c r="G13" s="84">
        <v>49</v>
      </c>
      <c r="H13" s="14">
        <f t="shared" si="1"/>
        <v>-0.15517241379310345</v>
      </c>
      <c r="I13" s="84">
        <v>52</v>
      </c>
      <c r="J13" s="84">
        <v>42</v>
      </c>
      <c r="K13" s="13">
        <f t="shared" si="2"/>
        <v>-0.19230769230769232</v>
      </c>
      <c r="L13" s="15"/>
      <c r="M13" s="16">
        <v>61</v>
      </c>
      <c r="N13" s="16">
        <v>58</v>
      </c>
      <c r="O13" s="16">
        <v>52</v>
      </c>
      <c r="P13" s="17">
        <f t="shared" si="4"/>
        <v>0.90163934426229508</v>
      </c>
      <c r="Q13" s="17">
        <f t="shared" si="3"/>
        <v>0.84482758620689657</v>
      </c>
      <c r="R13" s="18">
        <f t="shared" si="5"/>
        <v>0.80769230769230771</v>
      </c>
    </row>
    <row r="14" spans="1:18" x14ac:dyDescent="0.25">
      <c r="A14" s="108" t="s">
        <v>9</v>
      </c>
      <c r="B14" s="109"/>
      <c r="C14" s="84">
        <v>811</v>
      </c>
      <c r="D14" s="84">
        <v>756</v>
      </c>
      <c r="E14" s="13">
        <f t="shared" si="0"/>
        <v>-6.7817509247842175E-2</v>
      </c>
      <c r="F14" s="84">
        <v>307</v>
      </c>
      <c r="G14" s="84">
        <v>284</v>
      </c>
      <c r="H14" s="14">
        <f t="shared" si="1"/>
        <v>-7.4918566775244305E-2</v>
      </c>
      <c r="I14" s="84">
        <v>248</v>
      </c>
      <c r="J14" s="84">
        <v>234</v>
      </c>
      <c r="K14" s="13">
        <f t="shared" si="2"/>
        <v>-5.6451612903225805E-2</v>
      </c>
      <c r="L14" s="15"/>
      <c r="M14" s="16">
        <v>811</v>
      </c>
      <c r="N14" s="16">
        <v>307</v>
      </c>
      <c r="O14" s="16">
        <v>249</v>
      </c>
      <c r="P14" s="17">
        <f t="shared" si="4"/>
        <v>0.93218249075215787</v>
      </c>
      <c r="Q14" s="17">
        <f t="shared" si="3"/>
        <v>0.92508143322475567</v>
      </c>
      <c r="R14" s="18">
        <f t="shared" si="5"/>
        <v>0.93975903614457834</v>
      </c>
    </row>
    <row r="15" spans="1:18" x14ac:dyDescent="0.25">
      <c r="A15" s="110" t="s">
        <v>10</v>
      </c>
      <c r="B15" s="111"/>
      <c r="C15" s="21">
        <f>C7+C14</f>
        <v>4572</v>
      </c>
      <c r="D15" s="22">
        <f>D7+D14</f>
        <v>4425</v>
      </c>
      <c r="E15" s="23">
        <f t="shared" si="0"/>
        <v>-3.2152230971128612E-2</v>
      </c>
      <c r="F15" s="21">
        <f t="shared" ref="F15:G15" si="6">F7+F14</f>
        <v>3235</v>
      </c>
      <c r="G15" s="21">
        <f t="shared" si="6"/>
        <v>3123</v>
      </c>
      <c r="H15" s="24">
        <f t="shared" si="1"/>
        <v>-3.4621329211746522E-2</v>
      </c>
      <c r="I15" s="21">
        <f t="shared" ref="I15:J15" si="7">I7+I14</f>
        <v>2040</v>
      </c>
      <c r="J15" s="21">
        <f t="shared" si="7"/>
        <v>1997</v>
      </c>
      <c r="K15" s="23">
        <f t="shared" si="2"/>
        <v>-2.1078431372549021E-2</v>
      </c>
      <c r="L15" s="25"/>
      <c r="M15" s="26">
        <f>M7+M14</f>
        <v>4573</v>
      </c>
      <c r="N15" s="26">
        <f>N7+N14</f>
        <v>3233</v>
      </c>
      <c r="O15" s="26">
        <f>O7+O14</f>
        <v>2047</v>
      </c>
      <c r="P15" s="27">
        <f t="shared" si="4"/>
        <v>0.96763612508200303</v>
      </c>
      <c r="Q15" s="27">
        <f t="shared" si="3"/>
        <v>0.9659758738014228</v>
      </c>
      <c r="R15" s="28">
        <f t="shared" si="5"/>
        <v>0.97557401074743522</v>
      </c>
    </row>
    <row r="16" spans="1:18" x14ac:dyDescent="0.25">
      <c r="A16" s="112" t="s">
        <v>11</v>
      </c>
      <c r="B16" s="113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9" x14ac:dyDescent="0.25">
      <c r="A17" s="99" t="s">
        <v>3</v>
      </c>
      <c r="B17" s="100"/>
      <c r="C17" s="83">
        <v>2357</v>
      </c>
      <c r="D17" s="83">
        <v>2391</v>
      </c>
      <c r="E17" s="13">
        <f t="shared" ref="E17:E25" si="8">(D17-C17)/C17</f>
        <v>1.4425116673737802E-2</v>
      </c>
      <c r="F17" s="83">
        <v>1666</v>
      </c>
      <c r="G17" s="83">
        <v>1702</v>
      </c>
      <c r="H17" s="14">
        <f t="shared" ref="H17:H25" si="9">(G17-F17)/F17</f>
        <v>2.1608643457382955E-2</v>
      </c>
      <c r="I17" s="83">
        <v>1050</v>
      </c>
      <c r="J17" s="83">
        <v>1132</v>
      </c>
      <c r="K17" s="14">
        <f t="shared" ref="K17:K25" si="10">(J17-I17)/I17</f>
        <v>7.8095238095238093E-2</v>
      </c>
      <c r="L17" s="15"/>
      <c r="M17" s="12">
        <v>2357</v>
      </c>
      <c r="N17" s="12">
        <v>1665</v>
      </c>
      <c r="O17" s="12">
        <v>1051</v>
      </c>
      <c r="P17" s="17">
        <f t="shared" ref="P17" si="11">D17/M17</f>
        <v>1.0144251166737377</v>
      </c>
      <c r="Q17" s="17">
        <f t="shared" ref="Q17:Q25" si="12">G17/N17</f>
        <v>1.0222222222222221</v>
      </c>
      <c r="R17" s="18">
        <f t="shared" ref="R17:R25" si="13">J17/O17</f>
        <v>1.077069457659372</v>
      </c>
    </row>
    <row r="18" spans="1:19" x14ac:dyDescent="0.25">
      <c r="A18" s="106" t="s">
        <v>4</v>
      </c>
      <c r="B18" s="107"/>
      <c r="C18" s="84">
        <v>366</v>
      </c>
      <c r="D18" s="84">
        <v>374</v>
      </c>
      <c r="E18" s="13">
        <f t="shared" si="8"/>
        <v>2.185792349726776E-2</v>
      </c>
      <c r="F18" s="84">
        <v>228</v>
      </c>
      <c r="G18" s="84">
        <v>235</v>
      </c>
      <c r="H18" s="14">
        <f t="shared" si="9"/>
        <v>3.0701754385964911E-2</v>
      </c>
      <c r="I18" s="84">
        <v>147</v>
      </c>
      <c r="J18" s="84">
        <v>180</v>
      </c>
      <c r="K18" s="14">
        <f t="shared" si="10"/>
        <v>0.22448979591836735</v>
      </c>
      <c r="L18" s="15"/>
      <c r="M18" s="19">
        <v>366</v>
      </c>
      <c r="N18" s="19">
        <v>228</v>
      </c>
      <c r="O18" s="19">
        <v>147</v>
      </c>
      <c r="P18" s="17">
        <f>D18/M18</f>
        <v>1.0218579234972678</v>
      </c>
      <c r="Q18" s="17">
        <f t="shared" si="12"/>
        <v>1.0307017543859649</v>
      </c>
      <c r="R18" s="18">
        <f t="shared" si="13"/>
        <v>1.2244897959183674</v>
      </c>
    </row>
    <row r="19" spans="1:19" x14ac:dyDescent="0.25">
      <c r="A19" s="106" t="s">
        <v>48</v>
      </c>
      <c r="B19" s="107"/>
      <c r="C19" s="84">
        <v>304</v>
      </c>
      <c r="D19" s="84">
        <v>350</v>
      </c>
      <c r="E19" s="13">
        <f t="shared" si="8"/>
        <v>0.15131578947368421</v>
      </c>
      <c r="F19" s="84">
        <v>180</v>
      </c>
      <c r="G19" s="84">
        <v>214</v>
      </c>
      <c r="H19" s="14">
        <f t="shared" si="9"/>
        <v>0.18888888888888888</v>
      </c>
      <c r="I19" s="84">
        <v>126</v>
      </c>
      <c r="J19" s="84">
        <v>160</v>
      </c>
      <c r="K19" s="14">
        <f t="shared" si="10"/>
        <v>0.26984126984126983</v>
      </c>
      <c r="L19" s="15"/>
      <c r="M19" s="19">
        <v>304</v>
      </c>
      <c r="N19" s="19">
        <v>180</v>
      </c>
      <c r="O19" s="19">
        <v>126</v>
      </c>
      <c r="P19" s="17">
        <f t="shared" ref="P19:P25" si="14">D19/M19</f>
        <v>1.1513157894736843</v>
      </c>
      <c r="Q19" s="17">
        <f t="shared" si="12"/>
        <v>1.1888888888888889</v>
      </c>
      <c r="R19" s="18">
        <f t="shared" si="13"/>
        <v>1.2698412698412698</v>
      </c>
    </row>
    <row r="20" spans="1:19" x14ac:dyDescent="0.25">
      <c r="A20" s="106" t="s">
        <v>5</v>
      </c>
      <c r="B20" s="107"/>
      <c r="C20" s="84">
        <v>1518</v>
      </c>
      <c r="D20" s="84">
        <v>1511</v>
      </c>
      <c r="E20" s="13">
        <f t="shared" si="8"/>
        <v>-4.61133069828722E-3</v>
      </c>
      <c r="F20" s="84">
        <v>1004</v>
      </c>
      <c r="G20" s="84">
        <v>1010</v>
      </c>
      <c r="H20" s="14">
        <f t="shared" si="9"/>
        <v>5.9760956175298804E-3</v>
      </c>
      <c r="I20" s="84">
        <v>606</v>
      </c>
      <c r="J20" s="84">
        <v>634</v>
      </c>
      <c r="K20" s="14">
        <f t="shared" si="10"/>
        <v>4.6204620462046202E-2</v>
      </c>
      <c r="L20" s="15"/>
      <c r="M20" s="19">
        <v>1518</v>
      </c>
      <c r="N20" s="19">
        <v>1004</v>
      </c>
      <c r="O20" s="19">
        <v>605</v>
      </c>
      <c r="P20" s="17">
        <f t="shared" si="14"/>
        <v>0.99538866930171277</v>
      </c>
      <c r="Q20" s="17">
        <f t="shared" si="12"/>
        <v>1.0059760956175299</v>
      </c>
      <c r="R20" s="18">
        <f t="shared" si="13"/>
        <v>1.0479338842975208</v>
      </c>
    </row>
    <row r="21" spans="1:19" x14ac:dyDescent="0.25">
      <c r="A21" s="106" t="s">
        <v>6</v>
      </c>
      <c r="B21" s="107"/>
      <c r="C21" s="84">
        <v>204</v>
      </c>
      <c r="D21" s="84">
        <v>268</v>
      </c>
      <c r="E21" s="13">
        <f>(D21-C21)/C21</f>
        <v>0.31372549019607843</v>
      </c>
      <c r="F21" s="84">
        <v>182</v>
      </c>
      <c r="G21" s="84">
        <v>247</v>
      </c>
      <c r="H21" s="14">
        <f t="shared" si="9"/>
        <v>0.35714285714285715</v>
      </c>
      <c r="I21" s="84">
        <v>138</v>
      </c>
      <c r="J21" s="84">
        <v>178</v>
      </c>
      <c r="K21" s="14">
        <f t="shared" si="10"/>
        <v>0.28985507246376813</v>
      </c>
      <c r="L21" s="15"/>
      <c r="M21" s="12">
        <v>204</v>
      </c>
      <c r="N21" s="12">
        <v>182</v>
      </c>
      <c r="O21" s="12">
        <v>139</v>
      </c>
      <c r="P21" s="17">
        <f>D21/M21</f>
        <v>1.3137254901960784</v>
      </c>
      <c r="Q21" s="17">
        <f t="shared" si="12"/>
        <v>1.3571428571428572</v>
      </c>
      <c r="R21" s="18">
        <f t="shared" si="13"/>
        <v>1.2805755395683454</v>
      </c>
    </row>
    <row r="22" spans="1:19" x14ac:dyDescent="0.25">
      <c r="A22" s="106" t="s">
        <v>7</v>
      </c>
      <c r="B22" s="107"/>
      <c r="C22" s="84">
        <v>577</v>
      </c>
      <c r="D22" s="84">
        <v>564</v>
      </c>
      <c r="E22" s="13">
        <f>(D22-C22)/C22</f>
        <v>-2.2530329289428077E-2</v>
      </c>
      <c r="F22" s="84">
        <v>425</v>
      </c>
      <c r="G22" s="84">
        <v>401</v>
      </c>
      <c r="H22" s="14">
        <f t="shared" si="9"/>
        <v>-5.647058823529412E-2</v>
      </c>
      <c r="I22" s="84">
        <v>256</v>
      </c>
      <c r="J22" s="84">
        <v>281</v>
      </c>
      <c r="K22" s="14">
        <f t="shared" si="10"/>
        <v>9.765625E-2</v>
      </c>
      <c r="L22" s="15"/>
      <c r="M22" s="12">
        <v>577</v>
      </c>
      <c r="N22" s="12">
        <v>424</v>
      </c>
      <c r="O22" s="12">
        <v>257</v>
      </c>
      <c r="P22" s="17">
        <f>D22/M22</f>
        <v>0.97746967071057189</v>
      </c>
      <c r="Q22" s="17">
        <f t="shared" si="12"/>
        <v>0.94575471698113212</v>
      </c>
      <c r="R22" s="18">
        <f t="shared" si="13"/>
        <v>1.093385214007782</v>
      </c>
    </row>
    <row r="23" spans="1:19" x14ac:dyDescent="0.25">
      <c r="A23" s="106" t="s">
        <v>8</v>
      </c>
      <c r="B23" s="107"/>
      <c r="C23" s="84">
        <v>58</v>
      </c>
      <c r="D23" s="84">
        <v>48</v>
      </c>
      <c r="E23" s="13">
        <f>(D23-C23)/C23</f>
        <v>-0.17241379310344829</v>
      </c>
      <c r="F23" s="84">
        <v>55</v>
      </c>
      <c r="G23" s="84">
        <v>44</v>
      </c>
      <c r="H23" s="14">
        <f t="shared" si="9"/>
        <v>-0.2</v>
      </c>
      <c r="I23" s="84">
        <v>50</v>
      </c>
      <c r="J23" s="84">
        <v>39</v>
      </c>
      <c r="K23" s="14">
        <f t="shared" si="10"/>
        <v>-0.22</v>
      </c>
      <c r="L23" s="15"/>
      <c r="M23" s="20">
        <v>58</v>
      </c>
      <c r="N23" s="20">
        <v>55</v>
      </c>
      <c r="O23" s="20">
        <v>50</v>
      </c>
      <c r="P23" s="17">
        <f>D23/M23</f>
        <v>0.82758620689655171</v>
      </c>
      <c r="Q23" s="17">
        <f t="shared" si="12"/>
        <v>0.8</v>
      </c>
      <c r="R23" s="18">
        <f t="shared" si="13"/>
        <v>0.78</v>
      </c>
    </row>
    <row r="24" spans="1:19" x14ac:dyDescent="0.25">
      <c r="A24" s="108" t="s">
        <v>9</v>
      </c>
      <c r="B24" s="109"/>
      <c r="C24" s="84">
        <v>804</v>
      </c>
      <c r="D24" s="84">
        <v>745</v>
      </c>
      <c r="E24" s="13">
        <f t="shared" si="8"/>
        <v>-7.3383084577114427E-2</v>
      </c>
      <c r="F24" s="84">
        <v>303</v>
      </c>
      <c r="G24" s="84">
        <v>277</v>
      </c>
      <c r="H24" s="14">
        <f t="shared" si="9"/>
        <v>-8.5808580858085806E-2</v>
      </c>
      <c r="I24" s="84">
        <v>245</v>
      </c>
      <c r="J24" s="84">
        <v>228</v>
      </c>
      <c r="K24" s="14">
        <f t="shared" si="10"/>
        <v>-6.9387755102040816E-2</v>
      </c>
      <c r="L24" s="15"/>
      <c r="M24" s="19">
        <v>804</v>
      </c>
      <c r="N24" s="19">
        <v>303</v>
      </c>
      <c r="O24" s="19">
        <v>246</v>
      </c>
      <c r="P24" s="17">
        <f t="shared" si="14"/>
        <v>0.9266169154228856</v>
      </c>
      <c r="Q24" s="17">
        <f t="shared" si="12"/>
        <v>0.91419141914191415</v>
      </c>
      <c r="R24" s="18">
        <f t="shared" si="13"/>
        <v>0.92682926829268297</v>
      </c>
    </row>
    <row r="25" spans="1:19" x14ac:dyDescent="0.25">
      <c r="A25" s="110" t="s">
        <v>12</v>
      </c>
      <c r="B25" s="111"/>
      <c r="C25" s="36">
        <f>C17+C24</f>
        <v>3161</v>
      </c>
      <c r="D25" s="37">
        <f>D17+D24</f>
        <v>3136</v>
      </c>
      <c r="E25" s="23">
        <f t="shared" si="8"/>
        <v>-7.9088895919012976E-3</v>
      </c>
      <c r="F25" s="36">
        <f>F17+F24</f>
        <v>1969</v>
      </c>
      <c r="G25" s="36">
        <f>G17+G24</f>
        <v>1979</v>
      </c>
      <c r="H25" s="24">
        <f t="shared" si="9"/>
        <v>5.0787201625190452E-3</v>
      </c>
      <c r="I25" s="36">
        <f t="shared" ref="I25:J25" si="15">I17+I24</f>
        <v>1295</v>
      </c>
      <c r="J25" s="36">
        <f t="shared" si="15"/>
        <v>1360</v>
      </c>
      <c r="K25" s="23">
        <f t="shared" si="10"/>
        <v>5.019305019305019E-2</v>
      </c>
      <c r="L25" s="25"/>
      <c r="M25" s="38">
        <f>M17+M24</f>
        <v>3161</v>
      </c>
      <c r="N25" s="38">
        <f>N17+N24</f>
        <v>1968</v>
      </c>
      <c r="O25" s="38">
        <f>O17+O24</f>
        <v>1297</v>
      </c>
      <c r="P25" s="27">
        <f t="shared" si="14"/>
        <v>0.99209111040809872</v>
      </c>
      <c r="Q25" s="27">
        <f t="shared" si="12"/>
        <v>1.005589430894309</v>
      </c>
      <c r="R25" s="28">
        <f t="shared" si="13"/>
        <v>1.0485736314572089</v>
      </c>
    </row>
    <row r="26" spans="1:19" ht="15" customHeight="1" x14ac:dyDescent="0.25">
      <c r="A26" s="116" t="s">
        <v>13</v>
      </c>
      <c r="B26" s="117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9" x14ac:dyDescent="0.25">
      <c r="A27" s="118" t="s">
        <v>14</v>
      </c>
      <c r="B27" s="47" t="s">
        <v>15</v>
      </c>
      <c r="C27" s="84">
        <v>435</v>
      </c>
      <c r="D27" s="86">
        <v>413</v>
      </c>
      <c r="E27" s="13">
        <f t="shared" ref="E27:E65" si="16">(D27-C27)/C27</f>
        <v>-5.057471264367816E-2</v>
      </c>
      <c r="F27" s="84">
        <v>288</v>
      </c>
      <c r="G27" s="84">
        <v>276</v>
      </c>
      <c r="H27" s="14">
        <f t="shared" ref="H27:H52" si="17">(G27-F27)/F27</f>
        <v>-4.1666666666666664E-2</v>
      </c>
      <c r="I27" s="84">
        <v>173</v>
      </c>
      <c r="J27" s="84">
        <v>186</v>
      </c>
      <c r="K27" s="13">
        <f t="shared" ref="K27:K28" si="18">(J27-I27)/I27</f>
        <v>7.5144508670520235E-2</v>
      </c>
      <c r="L27" s="49"/>
      <c r="M27" s="50">
        <v>435</v>
      </c>
      <c r="N27" s="50">
        <v>288</v>
      </c>
      <c r="O27" s="51">
        <v>173</v>
      </c>
      <c r="P27" s="17">
        <f t="shared" ref="P27:P65" si="19">D27/M27</f>
        <v>0.94942528735632181</v>
      </c>
      <c r="Q27" s="17">
        <f t="shared" ref="Q27:Q65" si="20">G27/N27</f>
        <v>0.95833333333333337</v>
      </c>
      <c r="R27" s="18">
        <f t="shared" ref="R27:R65" si="21">J27/O27</f>
        <v>1.0751445086705202</v>
      </c>
    </row>
    <row r="28" spans="1:19" x14ac:dyDescent="0.25">
      <c r="A28" s="119"/>
      <c r="B28" s="52" t="s">
        <v>16</v>
      </c>
      <c r="C28" s="87">
        <v>605</v>
      </c>
      <c r="D28" s="88">
        <v>569</v>
      </c>
      <c r="E28" s="55">
        <f t="shared" si="16"/>
        <v>-5.9504132231404959E-2</v>
      </c>
      <c r="F28" s="87">
        <v>413</v>
      </c>
      <c r="G28" s="87">
        <v>395</v>
      </c>
      <c r="H28" s="56">
        <f t="shared" si="17"/>
        <v>-4.3583535108958835E-2</v>
      </c>
      <c r="I28" s="87">
        <v>235</v>
      </c>
      <c r="J28" s="87">
        <v>268</v>
      </c>
      <c r="K28" s="13">
        <f t="shared" si="18"/>
        <v>0.14042553191489363</v>
      </c>
      <c r="L28" s="57"/>
      <c r="M28" s="58">
        <v>605</v>
      </c>
      <c r="N28" s="58">
        <v>413</v>
      </c>
      <c r="O28" s="58">
        <v>235</v>
      </c>
      <c r="P28" s="17">
        <f t="shared" si="19"/>
        <v>0.94049586776859506</v>
      </c>
      <c r="Q28" s="17">
        <f t="shared" si="20"/>
        <v>0.95641646489104115</v>
      </c>
      <c r="R28" s="18">
        <f t="shared" si="21"/>
        <v>1.1404255319148937</v>
      </c>
    </row>
    <row r="29" spans="1:19" s="68" customFormat="1" ht="15.75" thickBot="1" x14ac:dyDescent="0.3">
      <c r="A29" s="120"/>
      <c r="B29" s="59" t="s">
        <v>17</v>
      </c>
      <c r="C29" s="89">
        <v>122</v>
      </c>
      <c r="D29" s="90">
        <v>118</v>
      </c>
      <c r="E29" s="62">
        <f t="shared" si="16"/>
        <v>-3.2786885245901641E-2</v>
      </c>
      <c r="F29" s="89">
        <v>44</v>
      </c>
      <c r="G29" s="89">
        <v>39</v>
      </c>
      <c r="H29" s="63">
        <f t="shared" si="17"/>
        <v>-0.11363636363636363</v>
      </c>
      <c r="I29" s="89">
        <v>31</v>
      </c>
      <c r="J29" s="89">
        <v>25</v>
      </c>
      <c r="K29" s="62">
        <f>(J29-I29)/I29</f>
        <v>-0.19354838709677419</v>
      </c>
      <c r="L29" s="64"/>
      <c r="M29" s="65">
        <v>122</v>
      </c>
      <c r="N29" s="65">
        <v>44</v>
      </c>
      <c r="O29" s="65">
        <v>31</v>
      </c>
      <c r="P29" s="66">
        <f t="shared" si="19"/>
        <v>0.96721311475409832</v>
      </c>
      <c r="Q29" s="66">
        <f t="shared" si="20"/>
        <v>0.88636363636363635</v>
      </c>
      <c r="R29" s="67">
        <f t="shared" si="21"/>
        <v>0.80645161290322576</v>
      </c>
      <c r="S29"/>
    </row>
    <row r="30" spans="1:19" ht="15.75" thickBot="1" x14ac:dyDescent="0.3">
      <c r="A30" s="114" t="s">
        <v>18</v>
      </c>
      <c r="B30" s="69" t="s">
        <v>15</v>
      </c>
      <c r="C30" s="91">
        <v>299</v>
      </c>
      <c r="D30" s="92">
        <v>260</v>
      </c>
      <c r="E30" s="72">
        <f t="shared" si="16"/>
        <v>-0.13043478260869565</v>
      </c>
      <c r="F30" s="91">
        <v>185</v>
      </c>
      <c r="G30" s="91">
        <v>159</v>
      </c>
      <c r="H30" s="73">
        <f t="shared" si="17"/>
        <v>-0.14054054054054055</v>
      </c>
      <c r="I30" s="87">
        <v>95</v>
      </c>
      <c r="J30" s="87">
        <v>90</v>
      </c>
      <c r="K30" s="72">
        <f t="shared" ref="K30:K65" si="22">(J30-I30)/I30</f>
        <v>-5.2631578947368418E-2</v>
      </c>
      <c r="L30" s="74"/>
      <c r="M30" s="75">
        <v>299</v>
      </c>
      <c r="N30" s="75">
        <v>185</v>
      </c>
      <c r="O30" s="75">
        <v>95</v>
      </c>
      <c r="P30" s="76">
        <f t="shared" si="19"/>
        <v>0.86956521739130432</v>
      </c>
      <c r="Q30" s="76">
        <f t="shared" si="20"/>
        <v>0.85945945945945945</v>
      </c>
      <c r="R30" s="77">
        <f t="shared" si="21"/>
        <v>0.94736842105263153</v>
      </c>
    </row>
    <row r="31" spans="1:19" ht="15.75" thickBot="1" x14ac:dyDescent="0.3">
      <c r="A31" s="114"/>
      <c r="B31" s="52" t="s">
        <v>16</v>
      </c>
      <c r="C31" s="86">
        <v>486</v>
      </c>
      <c r="D31" s="86">
        <v>462</v>
      </c>
      <c r="E31" s="13">
        <f t="shared" si="16"/>
        <v>-4.9382716049382713E-2</v>
      </c>
      <c r="F31" s="84">
        <v>329</v>
      </c>
      <c r="G31" s="84">
        <v>316</v>
      </c>
      <c r="H31" s="14">
        <f t="shared" si="17"/>
        <v>-3.9513677811550151E-2</v>
      </c>
      <c r="I31" s="84">
        <v>201</v>
      </c>
      <c r="J31" s="84">
        <v>204</v>
      </c>
      <c r="K31" s="13">
        <f t="shared" si="22"/>
        <v>1.4925373134328358E-2</v>
      </c>
      <c r="L31" s="57"/>
      <c r="M31" s="50">
        <v>486</v>
      </c>
      <c r="N31" s="50">
        <v>329</v>
      </c>
      <c r="O31" s="50">
        <v>203</v>
      </c>
      <c r="P31" s="17">
        <f t="shared" si="19"/>
        <v>0.95061728395061729</v>
      </c>
      <c r="Q31" s="17">
        <f t="shared" si="20"/>
        <v>0.96048632218844987</v>
      </c>
      <c r="R31" s="18">
        <f t="shared" si="21"/>
        <v>1.0049261083743843</v>
      </c>
    </row>
    <row r="32" spans="1:19" ht="15.75" thickBot="1" x14ac:dyDescent="0.3">
      <c r="A32" s="115"/>
      <c r="B32" s="59" t="s">
        <v>17</v>
      </c>
      <c r="C32" s="89">
        <v>161</v>
      </c>
      <c r="D32" s="90">
        <v>108</v>
      </c>
      <c r="E32" s="62">
        <f t="shared" si="16"/>
        <v>-0.32919254658385094</v>
      </c>
      <c r="F32" s="89">
        <v>71</v>
      </c>
      <c r="G32" s="89">
        <v>52</v>
      </c>
      <c r="H32" s="63">
        <f t="shared" si="17"/>
        <v>-0.26760563380281688</v>
      </c>
      <c r="I32" s="89">
        <v>50</v>
      </c>
      <c r="J32" s="89">
        <v>39</v>
      </c>
      <c r="K32" s="62">
        <f t="shared" si="22"/>
        <v>-0.22</v>
      </c>
      <c r="L32" s="64"/>
      <c r="M32" s="65">
        <v>161</v>
      </c>
      <c r="N32" s="65">
        <v>71</v>
      </c>
      <c r="O32" s="65">
        <v>51</v>
      </c>
      <c r="P32" s="66">
        <f t="shared" si="19"/>
        <v>0.67080745341614911</v>
      </c>
      <c r="Q32" s="66">
        <f t="shared" si="20"/>
        <v>0.73239436619718312</v>
      </c>
      <c r="R32" s="67">
        <f t="shared" si="21"/>
        <v>0.76470588235294112</v>
      </c>
    </row>
    <row r="33" spans="1:18" ht="15.75" thickBot="1" x14ac:dyDescent="0.3">
      <c r="A33" s="114" t="s">
        <v>19</v>
      </c>
      <c r="B33" s="69" t="s">
        <v>15</v>
      </c>
      <c r="C33" s="91">
        <v>343</v>
      </c>
      <c r="D33" s="92">
        <v>364</v>
      </c>
      <c r="E33" s="72">
        <f t="shared" si="16"/>
        <v>6.1224489795918366E-2</v>
      </c>
      <c r="F33" s="91">
        <v>232</v>
      </c>
      <c r="G33" s="91">
        <v>248</v>
      </c>
      <c r="H33" s="73">
        <f t="shared" si="17"/>
        <v>6.8965517241379309E-2</v>
      </c>
      <c r="I33" s="87">
        <v>133</v>
      </c>
      <c r="J33" s="87">
        <v>154</v>
      </c>
      <c r="K33" s="72">
        <f t="shared" si="22"/>
        <v>0.15789473684210525</v>
      </c>
      <c r="L33" s="74"/>
      <c r="M33" s="75">
        <v>343</v>
      </c>
      <c r="N33" s="75">
        <v>232</v>
      </c>
      <c r="O33" s="75">
        <v>132</v>
      </c>
      <c r="P33" s="76">
        <f t="shared" si="19"/>
        <v>1.0612244897959184</v>
      </c>
      <c r="Q33" s="76">
        <f t="shared" si="20"/>
        <v>1.0689655172413792</v>
      </c>
      <c r="R33" s="77">
        <f t="shared" si="21"/>
        <v>1.1666666666666667</v>
      </c>
    </row>
    <row r="34" spans="1:18" ht="15.75" thickBot="1" x14ac:dyDescent="0.3">
      <c r="A34" s="114"/>
      <c r="B34" s="52" t="s">
        <v>16</v>
      </c>
      <c r="C34" s="86">
        <v>519</v>
      </c>
      <c r="D34" s="86">
        <v>543</v>
      </c>
      <c r="E34" s="13">
        <f t="shared" si="16"/>
        <v>4.6242774566473986E-2</v>
      </c>
      <c r="F34" s="84">
        <v>367</v>
      </c>
      <c r="G34" s="84">
        <v>378</v>
      </c>
      <c r="H34" s="14">
        <f t="shared" si="17"/>
        <v>2.9972752043596729E-2</v>
      </c>
      <c r="I34" s="84">
        <v>218</v>
      </c>
      <c r="J34" s="84">
        <v>245</v>
      </c>
      <c r="K34" s="13">
        <f t="shared" si="22"/>
        <v>0.12385321100917432</v>
      </c>
      <c r="L34" s="57"/>
      <c r="M34" s="50">
        <v>519</v>
      </c>
      <c r="N34" s="50">
        <v>367</v>
      </c>
      <c r="O34" s="50">
        <v>218</v>
      </c>
      <c r="P34" s="17">
        <f t="shared" si="19"/>
        <v>1.046242774566474</v>
      </c>
      <c r="Q34" s="17">
        <f t="shared" si="20"/>
        <v>1.0299727520435968</v>
      </c>
      <c r="R34" s="18">
        <f t="shared" si="21"/>
        <v>1.1238532110091743</v>
      </c>
    </row>
    <row r="35" spans="1:18" ht="15.75" thickBot="1" x14ac:dyDescent="0.3">
      <c r="A35" s="115"/>
      <c r="B35" s="59" t="s">
        <v>17</v>
      </c>
      <c r="C35" s="89">
        <v>256</v>
      </c>
      <c r="D35" s="90">
        <v>226</v>
      </c>
      <c r="E35" s="62">
        <f t="shared" si="16"/>
        <v>-0.1171875</v>
      </c>
      <c r="F35" s="89">
        <v>60</v>
      </c>
      <c r="G35" s="89">
        <v>42</v>
      </c>
      <c r="H35" s="63">
        <f t="shared" si="17"/>
        <v>-0.3</v>
      </c>
      <c r="I35" s="89">
        <v>52</v>
      </c>
      <c r="J35" s="89">
        <v>40</v>
      </c>
      <c r="K35" s="62">
        <f t="shared" si="22"/>
        <v>-0.23076923076923078</v>
      </c>
      <c r="L35" s="64"/>
      <c r="M35" s="65">
        <v>256</v>
      </c>
      <c r="N35" s="65">
        <v>60</v>
      </c>
      <c r="O35" s="65">
        <v>52</v>
      </c>
      <c r="P35" s="66">
        <f t="shared" si="19"/>
        <v>0.8828125</v>
      </c>
      <c r="Q35" s="66">
        <f t="shared" si="20"/>
        <v>0.7</v>
      </c>
      <c r="R35" s="67">
        <f t="shared" si="21"/>
        <v>0.76923076923076927</v>
      </c>
    </row>
    <row r="36" spans="1:18" ht="15.75" thickBot="1" x14ac:dyDescent="0.3">
      <c r="A36" s="114" t="s">
        <v>20</v>
      </c>
      <c r="B36" s="69" t="s">
        <v>15</v>
      </c>
      <c r="C36" s="92">
        <v>212</v>
      </c>
      <c r="D36" s="92">
        <v>217</v>
      </c>
      <c r="E36" s="72">
        <f t="shared" si="16"/>
        <v>2.358490566037736E-2</v>
      </c>
      <c r="F36" s="91">
        <v>144</v>
      </c>
      <c r="G36" s="91">
        <v>146</v>
      </c>
      <c r="H36" s="73">
        <f t="shared" si="17"/>
        <v>1.3888888888888888E-2</v>
      </c>
      <c r="I36" s="87">
        <v>94</v>
      </c>
      <c r="J36" s="87">
        <v>95</v>
      </c>
      <c r="K36" s="72">
        <f t="shared" si="22"/>
        <v>1.0638297872340425E-2</v>
      </c>
      <c r="L36" s="74"/>
      <c r="M36" s="75">
        <v>212</v>
      </c>
      <c r="N36" s="75">
        <v>144</v>
      </c>
      <c r="O36" s="75">
        <v>94</v>
      </c>
      <c r="P36" s="76">
        <f t="shared" si="19"/>
        <v>1.0235849056603774</v>
      </c>
      <c r="Q36" s="76">
        <f t="shared" si="20"/>
        <v>1.0138888888888888</v>
      </c>
      <c r="R36" s="77">
        <f t="shared" si="21"/>
        <v>1.0106382978723405</v>
      </c>
    </row>
    <row r="37" spans="1:18" ht="15.75" thickBot="1" x14ac:dyDescent="0.3">
      <c r="A37" s="114"/>
      <c r="B37" s="52" t="s">
        <v>16</v>
      </c>
      <c r="C37" s="86">
        <v>324</v>
      </c>
      <c r="D37" s="86">
        <v>307</v>
      </c>
      <c r="E37" s="13">
        <f t="shared" si="16"/>
        <v>-5.2469135802469133E-2</v>
      </c>
      <c r="F37" s="84">
        <v>246</v>
      </c>
      <c r="G37" s="84">
        <v>225</v>
      </c>
      <c r="H37" s="14">
        <f t="shared" si="17"/>
        <v>-8.5365853658536592E-2</v>
      </c>
      <c r="I37" s="84">
        <v>177</v>
      </c>
      <c r="J37" s="84">
        <v>156</v>
      </c>
      <c r="K37" s="13">
        <f t="shared" si="22"/>
        <v>-0.11864406779661017</v>
      </c>
      <c r="L37" s="57"/>
      <c r="M37" s="50">
        <v>324</v>
      </c>
      <c r="N37" s="50">
        <v>246</v>
      </c>
      <c r="O37" s="50">
        <v>177</v>
      </c>
      <c r="P37" s="17">
        <f t="shared" si="19"/>
        <v>0.94753086419753085</v>
      </c>
      <c r="Q37" s="17">
        <f t="shared" si="20"/>
        <v>0.91463414634146345</v>
      </c>
      <c r="R37" s="18">
        <f t="shared" si="21"/>
        <v>0.88135593220338981</v>
      </c>
    </row>
    <row r="38" spans="1:18" ht="15.75" thickBot="1" x14ac:dyDescent="0.3">
      <c r="A38" s="115"/>
      <c r="B38" s="59" t="s">
        <v>17</v>
      </c>
      <c r="C38" s="89">
        <v>43</v>
      </c>
      <c r="D38" s="90">
        <v>41</v>
      </c>
      <c r="E38" s="62">
        <f t="shared" si="16"/>
        <v>-4.6511627906976744E-2</v>
      </c>
      <c r="F38" s="89">
        <v>14</v>
      </c>
      <c r="G38" s="89">
        <v>12</v>
      </c>
      <c r="H38" s="63">
        <f t="shared" si="17"/>
        <v>-0.14285714285714285</v>
      </c>
      <c r="I38" s="89">
        <v>14</v>
      </c>
      <c r="J38" s="89">
        <v>11</v>
      </c>
      <c r="K38" s="62">
        <f t="shared" si="22"/>
        <v>-0.21428571428571427</v>
      </c>
      <c r="L38" s="64"/>
      <c r="M38" s="65">
        <v>43</v>
      </c>
      <c r="N38" s="65">
        <v>14</v>
      </c>
      <c r="O38" s="65">
        <v>14</v>
      </c>
      <c r="P38" s="66">
        <f t="shared" si="19"/>
        <v>0.95348837209302328</v>
      </c>
      <c r="Q38" s="66">
        <f t="shared" si="20"/>
        <v>0.8571428571428571</v>
      </c>
      <c r="R38" s="67">
        <f t="shared" si="21"/>
        <v>0.7857142857142857</v>
      </c>
    </row>
    <row r="39" spans="1:18" ht="15.75" thickBot="1" x14ac:dyDescent="0.3">
      <c r="A39" s="114" t="s">
        <v>21</v>
      </c>
      <c r="B39" s="69" t="s">
        <v>15</v>
      </c>
      <c r="C39" s="92">
        <v>82</v>
      </c>
      <c r="D39" s="92">
        <v>74</v>
      </c>
      <c r="E39" s="72">
        <f t="shared" si="16"/>
        <v>-9.7560975609756101E-2</v>
      </c>
      <c r="F39" s="91">
        <v>56</v>
      </c>
      <c r="G39" s="91">
        <v>48</v>
      </c>
      <c r="H39" s="73">
        <f t="shared" si="17"/>
        <v>-0.14285714285714285</v>
      </c>
      <c r="I39" s="87">
        <v>42</v>
      </c>
      <c r="J39" s="87">
        <v>30</v>
      </c>
      <c r="K39" s="13">
        <f t="shared" si="22"/>
        <v>-0.2857142857142857</v>
      </c>
      <c r="L39" s="74"/>
      <c r="M39" s="75">
        <v>82</v>
      </c>
      <c r="N39" s="75">
        <v>56</v>
      </c>
      <c r="O39" s="75">
        <v>42</v>
      </c>
      <c r="P39" s="76">
        <f t="shared" si="19"/>
        <v>0.90243902439024393</v>
      </c>
      <c r="Q39" s="76">
        <f t="shared" si="20"/>
        <v>0.8571428571428571</v>
      </c>
      <c r="R39" s="77">
        <f t="shared" si="21"/>
        <v>0.7142857142857143</v>
      </c>
    </row>
    <row r="40" spans="1:18" ht="15.75" thickBot="1" x14ac:dyDescent="0.3">
      <c r="A40" s="114"/>
      <c r="B40" s="52" t="s">
        <v>16</v>
      </c>
      <c r="C40" s="84">
        <v>120</v>
      </c>
      <c r="D40" s="86">
        <v>140</v>
      </c>
      <c r="E40" s="13">
        <f t="shared" si="16"/>
        <v>0.16666666666666666</v>
      </c>
      <c r="F40" s="84">
        <v>84</v>
      </c>
      <c r="G40" s="84">
        <v>102</v>
      </c>
      <c r="H40" s="14">
        <f t="shared" si="17"/>
        <v>0.21428571428571427</v>
      </c>
      <c r="I40" s="84">
        <v>60</v>
      </c>
      <c r="J40" s="84">
        <v>71</v>
      </c>
      <c r="K40" s="13">
        <f t="shared" si="22"/>
        <v>0.18333333333333332</v>
      </c>
      <c r="L40" s="57"/>
      <c r="M40" s="50">
        <v>120</v>
      </c>
      <c r="N40" s="50">
        <v>84</v>
      </c>
      <c r="O40" s="50">
        <v>60</v>
      </c>
      <c r="P40" s="17">
        <f t="shared" si="19"/>
        <v>1.1666666666666667</v>
      </c>
      <c r="Q40" s="17">
        <f t="shared" si="20"/>
        <v>1.2142857142857142</v>
      </c>
      <c r="R40" s="18">
        <f t="shared" si="21"/>
        <v>1.1833333333333333</v>
      </c>
    </row>
    <row r="41" spans="1:18" ht="15.75" thickBot="1" x14ac:dyDescent="0.3">
      <c r="A41" s="115"/>
      <c r="B41" s="59" t="s">
        <v>17</v>
      </c>
      <c r="C41" s="89">
        <v>66</v>
      </c>
      <c r="D41" s="90">
        <v>82</v>
      </c>
      <c r="E41" s="62">
        <f t="shared" si="16"/>
        <v>0.24242424242424243</v>
      </c>
      <c r="F41" s="89">
        <v>43</v>
      </c>
      <c r="G41" s="89">
        <v>49</v>
      </c>
      <c r="H41" s="63">
        <f t="shared" si="17"/>
        <v>0.13953488372093023</v>
      </c>
      <c r="I41" s="89">
        <v>39</v>
      </c>
      <c r="J41" s="89">
        <v>45</v>
      </c>
      <c r="K41" s="62">
        <f t="shared" si="22"/>
        <v>0.15384615384615385</v>
      </c>
      <c r="L41" s="64"/>
      <c r="M41" s="65">
        <v>66</v>
      </c>
      <c r="N41" s="65">
        <v>43</v>
      </c>
      <c r="O41" s="65">
        <v>39</v>
      </c>
      <c r="P41" s="66">
        <f t="shared" si="19"/>
        <v>1.2424242424242424</v>
      </c>
      <c r="Q41" s="66">
        <f t="shared" si="20"/>
        <v>1.1395348837209303</v>
      </c>
      <c r="R41" s="67">
        <f t="shared" si="21"/>
        <v>1.1538461538461537</v>
      </c>
    </row>
    <row r="42" spans="1:18" ht="15.75" thickBot="1" x14ac:dyDescent="0.3">
      <c r="A42" s="114" t="s">
        <v>22</v>
      </c>
      <c r="B42" s="69" t="s">
        <v>15</v>
      </c>
      <c r="C42" s="92">
        <v>17</v>
      </c>
      <c r="D42" s="92">
        <v>16</v>
      </c>
      <c r="E42" s="72">
        <f t="shared" si="16"/>
        <v>-5.8823529411764705E-2</v>
      </c>
      <c r="F42" s="91">
        <v>15</v>
      </c>
      <c r="G42" s="91">
        <v>12</v>
      </c>
      <c r="H42" s="72">
        <f t="shared" si="17"/>
        <v>-0.2</v>
      </c>
      <c r="I42" s="87">
        <v>10</v>
      </c>
      <c r="J42" s="87">
        <v>4</v>
      </c>
      <c r="K42" s="72">
        <f t="shared" si="22"/>
        <v>-0.6</v>
      </c>
      <c r="L42" s="74"/>
      <c r="M42" s="75">
        <v>17</v>
      </c>
      <c r="N42" s="75">
        <v>15</v>
      </c>
      <c r="O42" s="75">
        <v>10</v>
      </c>
      <c r="P42" s="76">
        <f t="shared" si="19"/>
        <v>0.94117647058823528</v>
      </c>
      <c r="Q42" s="76">
        <f t="shared" si="20"/>
        <v>0.8</v>
      </c>
      <c r="R42" s="77">
        <f t="shared" si="21"/>
        <v>0.4</v>
      </c>
    </row>
    <row r="43" spans="1:18" ht="15.75" thickBot="1" x14ac:dyDescent="0.3">
      <c r="A43" s="114"/>
      <c r="B43" s="52" t="s">
        <v>16</v>
      </c>
      <c r="C43" s="86">
        <v>30</v>
      </c>
      <c r="D43" s="86">
        <v>28</v>
      </c>
      <c r="E43" s="13">
        <f t="shared" si="16"/>
        <v>-6.6666666666666666E-2</v>
      </c>
      <c r="F43" s="84">
        <v>25</v>
      </c>
      <c r="G43" s="84">
        <v>21</v>
      </c>
      <c r="H43" s="14">
        <f t="shared" si="17"/>
        <v>-0.16</v>
      </c>
      <c r="I43" s="84">
        <v>17</v>
      </c>
      <c r="J43" s="84">
        <v>11</v>
      </c>
      <c r="K43" s="13">
        <f t="shared" si="22"/>
        <v>-0.35294117647058826</v>
      </c>
      <c r="L43" s="57"/>
      <c r="M43" s="50">
        <v>30</v>
      </c>
      <c r="N43" s="50">
        <v>25</v>
      </c>
      <c r="O43" s="50">
        <v>17</v>
      </c>
      <c r="P43" s="17">
        <f t="shared" si="19"/>
        <v>0.93333333333333335</v>
      </c>
      <c r="Q43" s="17">
        <f t="shared" si="20"/>
        <v>0.84</v>
      </c>
      <c r="R43" s="18">
        <f t="shared" si="21"/>
        <v>0.6470588235294118</v>
      </c>
    </row>
    <row r="44" spans="1:18" ht="15.75" thickBot="1" x14ac:dyDescent="0.3">
      <c r="A44" s="115"/>
      <c r="B44" s="59" t="s">
        <v>17</v>
      </c>
      <c r="C44" s="89">
        <v>62</v>
      </c>
      <c r="D44" s="90">
        <v>56</v>
      </c>
      <c r="E44" s="62">
        <f t="shared" si="16"/>
        <v>-9.6774193548387094E-2</v>
      </c>
      <c r="F44" s="89">
        <v>18</v>
      </c>
      <c r="G44" s="89">
        <v>17</v>
      </c>
      <c r="H44" s="63">
        <f t="shared" si="17"/>
        <v>-5.5555555555555552E-2</v>
      </c>
      <c r="I44" s="89">
        <v>18</v>
      </c>
      <c r="J44" s="89">
        <v>17</v>
      </c>
      <c r="K44" s="62">
        <f t="shared" si="22"/>
        <v>-5.5555555555555552E-2</v>
      </c>
      <c r="L44" s="64"/>
      <c r="M44" s="65">
        <v>62</v>
      </c>
      <c r="N44" s="65">
        <v>18</v>
      </c>
      <c r="O44" s="65">
        <v>18</v>
      </c>
      <c r="P44" s="66">
        <f t="shared" si="19"/>
        <v>0.90322580645161288</v>
      </c>
      <c r="Q44" s="66">
        <f t="shared" si="20"/>
        <v>0.94444444444444442</v>
      </c>
      <c r="R44" s="67">
        <f t="shared" si="21"/>
        <v>0.94444444444444442</v>
      </c>
    </row>
    <row r="45" spans="1:18" ht="15.75" thickBot="1" x14ac:dyDescent="0.3">
      <c r="A45" s="114" t="s">
        <v>23</v>
      </c>
      <c r="B45" s="69" t="s">
        <v>15</v>
      </c>
      <c r="C45" s="92">
        <v>120</v>
      </c>
      <c r="D45" s="92">
        <v>158</v>
      </c>
      <c r="E45" s="72">
        <f t="shared" si="16"/>
        <v>0.31666666666666665</v>
      </c>
      <c r="F45" s="91">
        <v>75</v>
      </c>
      <c r="G45" s="91">
        <v>112</v>
      </c>
      <c r="H45" s="73">
        <f t="shared" si="17"/>
        <v>0.49333333333333335</v>
      </c>
      <c r="I45" s="87">
        <v>53</v>
      </c>
      <c r="J45" s="87">
        <v>70</v>
      </c>
      <c r="K45" s="72">
        <f t="shared" si="22"/>
        <v>0.32075471698113206</v>
      </c>
      <c r="L45" s="74"/>
      <c r="M45" s="75">
        <v>120</v>
      </c>
      <c r="N45" s="75">
        <v>75</v>
      </c>
      <c r="O45" s="75">
        <v>53</v>
      </c>
      <c r="P45" s="76">
        <f t="shared" si="19"/>
        <v>1.3166666666666667</v>
      </c>
      <c r="Q45" s="76">
        <f t="shared" si="20"/>
        <v>1.4933333333333334</v>
      </c>
      <c r="R45" s="77">
        <f t="shared" si="21"/>
        <v>1.320754716981132</v>
      </c>
    </row>
    <row r="46" spans="1:18" ht="15.75" thickBot="1" x14ac:dyDescent="0.3">
      <c r="A46" s="114"/>
      <c r="B46" s="52" t="s">
        <v>16</v>
      </c>
      <c r="C46" s="86">
        <v>256</v>
      </c>
      <c r="D46" s="86">
        <v>324</v>
      </c>
      <c r="E46" s="13">
        <f t="shared" si="16"/>
        <v>0.265625</v>
      </c>
      <c r="F46" s="84">
        <v>188</v>
      </c>
      <c r="G46" s="84">
        <v>250</v>
      </c>
      <c r="H46" s="14">
        <f t="shared" si="17"/>
        <v>0.32978723404255317</v>
      </c>
      <c r="I46" s="84">
        <v>132</v>
      </c>
      <c r="J46" s="84">
        <v>169</v>
      </c>
      <c r="K46" s="13">
        <f t="shared" si="22"/>
        <v>0.28030303030303028</v>
      </c>
      <c r="L46" s="57"/>
      <c r="M46" s="50">
        <v>256</v>
      </c>
      <c r="N46" s="50">
        <v>187</v>
      </c>
      <c r="O46" s="50">
        <v>131</v>
      </c>
      <c r="P46" s="17">
        <f t="shared" si="19"/>
        <v>1.265625</v>
      </c>
      <c r="Q46" s="17">
        <f t="shared" si="20"/>
        <v>1.3368983957219251</v>
      </c>
      <c r="R46" s="18">
        <f t="shared" si="21"/>
        <v>1.2900763358778626</v>
      </c>
    </row>
    <row r="47" spans="1:18" ht="15.75" thickBot="1" x14ac:dyDescent="0.3">
      <c r="A47" s="115"/>
      <c r="B47" s="59" t="s">
        <v>17</v>
      </c>
      <c r="C47" s="89">
        <v>73</v>
      </c>
      <c r="D47" s="90">
        <v>94</v>
      </c>
      <c r="E47" s="62">
        <f t="shared" si="16"/>
        <v>0.28767123287671231</v>
      </c>
      <c r="F47" s="89">
        <v>45</v>
      </c>
      <c r="G47" s="89">
        <v>57</v>
      </c>
      <c r="H47" s="63">
        <f t="shared" si="17"/>
        <v>0.26666666666666666</v>
      </c>
      <c r="I47" s="89">
        <v>34</v>
      </c>
      <c r="J47" s="89">
        <v>46</v>
      </c>
      <c r="K47" s="62">
        <f t="shared" si="22"/>
        <v>0.35294117647058826</v>
      </c>
      <c r="L47" s="64"/>
      <c r="M47" s="65">
        <v>73</v>
      </c>
      <c r="N47" s="65">
        <v>45</v>
      </c>
      <c r="O47" s="65">
        <v>34</v>
      </c>
      <c r="P47" s="66">
        <f t="shared" si="19"/>
        <v>1.2876712328767124</v>
      </c>
      <c r="Q47" s="66">
        <f t="shared" si="20"/>
        <v>1.2666666666666666</v>
      </c>
      <c r="R47" s="67">
        <f t="shared" si="21"/>
        <v>1.3529411764705883</v>
      </c>
    </row>
    <row r="48" spans="1:18" ht="15.75" thickBot="1" x14ac:dyDescent="0.3">
      <c r="A48" s="114" t="s">
        <v>32</v>
      </c>
      <c r="B48" s="69" t="s">
        <v>15</v>
      </c>
      <c r="C48" s="92">
        <v>10</v>
      </c>
      <c r="D48" s="92">
        <v>9</v>
      </c>
      <c r="E48" s="72">
        <f t="shared" si="16"/>
        <v>-0.1</v>
      </c>
      <c r="F48" s="91">
        <v>9</v>
      </c>
      <c r="G48" s="91">
        <v>9</v>
      </c>
      <c r="H48" s="73">
        <f t="shared" si="17"/>
        <v>0</v>
      </c>
      <c r="I48" s="87">
        <v>6</v>
      </c>
      <c r="J48" s="87">
        <v>5</v>
      </c>
      <c r="K48" s="72">
        <f t="shared" si="22"/>
        <v>-0.16666666666666666</v>
      </c>
      <c r="L48" s="74"/>
      <c r="M48" s="75">
        <v>10</v>
      </c>
      <c r="N48" s="75">
        <v>9</v>
      </c>
      <c r="O48" s="75">
        <v>6</v>
      </c>
      <c r="P48" s="96">
        <f t="shared" si="19"/>
        <v>0.9</v>
      </c>
      <c r="Q48" s="96">
        <f t="shared" si="20"/>
        <v>1</v>
      </c>
      <c r="R48" s="96">
        <f t="shared" si="21"/>
        <v>0.83333333333333337</v>
      </c>
    </row>
    <row r="49" spans="1:18" ht="15.75" thickBot="1" x14ac:dyDescent="0.3">
      <c r="A49" s="114"/>
      <c r="B49" s="52" t="s">
        <v>16</v>
      </c>
      <c r="C49" s="84">
        <v>17</v>
      </c>
      <c r="D49" s="86">
        <v>18</v>
      </c>
      <c r="E49" s="13">
        <f t="shared" si="16"/>
        <v>5.8823529411764705E-2</v>
      </c>
      <c r="F49" s="84">
        <v>14</v>
      </c>
      <c r="G49" s="84">
        <v>15</v>
      </c>
      <c r="H49" s="14">
        <f t="shared" si="17"/>
        <v>7.1428571428571425E-2</v>
      </c>
      <c r="I49" s="84">
        <v>10</v>
      </c>
      <c r="J49" s="84">
        <v>8</v>
      </c>
      <c r="K49" s="13">
        <f t="shared" si="22"/>
        <v>-0.2</v>
      </c>
      <c r="L49" s="57"/>
      <c r="M49" s="50">
        <v>17</v>
      </c>
      <c r="N49" s="50">
        <v>14</v>
      </c>
      <c r="O49" s="50">
        <v>10</v>
      </c>
      <c r="P49" s="97">
        <f t="shared" si="19"/>
        <v>1.0588235294117647</v>
      </c>
      <c r="Q49" s="97">
        <f t="shared" si="20"/>
        <v>1.0714285714285714</v>
      </c>
      <c r="R49" s="97">
        <f t="shared" si="21"/>
        <v>0.8</v>
      </c>
    </row>
    <row r="50" spans="1:18" ht="15.75" thickBot="1" x14ac:dyDescent="0.3">
      <c r="A50" s="115"/>
      <c r="B50" s="59" t="s">
        <v>17</v>
      </c>
      <c r="C50" s="89">
        <v>21</v>
      </c>
      <c r="D50" s="90">
        <v>20</v>
      </c>
      <c r="E50" s="62">
        <f t="shared" si="16"/>
        <v>-4.7619047619047616E-2</v>
      </c>
      <c r="F50" s="89">
        <v>8</v>
      </c>
      <c r="G50" s="89">
        <v>9</v>
      </c>
      <c r="H50" s="63">
        <f>(G50-F50)/F50</f>
        <v>0.125</v>
      </c>
      <c r="I50" s="89">
        <v>7</v>
      </c>
      <c r="J50" s="89">
        <v>5</v>
      </c>
      <c r="K50" s="62">
        <f t="shared" si="22"/>
        <v>-0.2857142857142857</v>
      </c>
      <c r="L50" s="64"/>
      <c r="M50" s="65">
        <v>21</v>
      </c>
      <c r="N50" s="65">
        <v>8</v>
      </c>
      <c r="O50" s="65">
        <v>7</v>
      </c>
      <c r="P50" s="98">
        <f t="shared" si="19"/>
        <v>0.95238095238095233</v>
      </c>
      <c r="Q50" s="98">
        <f t="shared" si="20"/>
        <v>1.125</v>
      </c>
      <c r="R50" s="98">
        <f t="shared" si="21"/>
        <v>0.7142857142857143</v>
      </c>
    </row>
    <row r="51" spans="1:18" ht="15.75" thickBot="1" x14ac:dyDescent="0.3">
      <c r="A51" s="115" t="s">
        <v>24</v>
      </c>
      <c r="B51" s="69" t="s">
        <v>15</v>
      </c>
      <c r="C51" s="91">
        <v>482</v>
      </c>
      <c r="D51" s="92">
        <v>511</v>
      </c>
      <c r="E51" s="72">
        <f>(D51-C51)/C51</f>
        <v>6.0165975103734441E-2</v>
      </c>
      <c r="F51" s="91">
        <v>426</v>
      </c>
      <c r="G51" s="91">
        <v>455</v>
      </c>
      <c r="H51" s="73">
        <f t="shared" si="17"/>
        <v>6.8075117370892016E-2</v>
      </c>
      <c r="I51" s="87">
        <v>221</v>
      </c>
      <c r="J51" s="87">
        <v>240</v>
      </c>
      <c r="K51" s="72">
        <f t="shared" si="22"/>
        <v>8.5972850678733032E-2</v>
      </c>
      <c r="L51" s="74"/>
      <c r="M51" s="75">
        <v>483</v>
      </c>
      <c r="N51" s="75">
        <v>426</v>
      </c>
      <c r="O51" s="75">
        <v>222</v>
      </c>
      <c r="P51" s="96">
        <f>D51/M51</f>
        <v>1.0579710144927537</v>
      </c>
      <c r="Q51" s="96">
        <f t="shared" si="20"/>
        <v>1.068075117370892</v>
      </c>
      <c r="R51" s="96">
        <f t="shared" si="21"/>
        <v>1.0810810810810811</v>
      </c>
    </row>
    <row r="52" spans="1:18" ht="15.75" thickBot="1" x14ac:dyDescent="0.3">
      <c r="A52" s="115"/>
      <c r="B52" s="59" t="s">
        <v>16</v>
      </c>
      <c r="C52" s="89">
        <v>1148</v>
      </c>
      <c r="D52" s="90">
        <v>1026</v>
      </c>
      <c r="E52" s="62">
        <f>(D52-C52)/C52</f>
        <v>-0.10627177700348432</v>
      </c>
      <c r="F52" s="89">
        <v>1034</v>
      </c>
      <c r="G52" s="89">
        <v>929</v>
      </c>
      <c r="H52" s="63">
        <f t="shared" si="17"/>
        <v>-0.10154738878143134</v>
      </c>
      <c r="I52" s="89">
        <v>582</v>
      </c>
      <c r="J52" s="89">
        <v>512</v>
      </c>
      <c r="K52" s="62">
        <f t="shared" si="22"/>
        <v>-0.12027491408934708</v>
      </c>
      <c r="L52" s="64"/>
      <c r="M52" s="65">
        <v>1149</v>
      </c>
      <c r="N52" s="65">
        <v>1033</v>
      </c>
      <c r="O52" s="65">
        <v>587</v>
      </c>
      <c r="P52" s="98">
        <f>D52/M52</f>
        <v>0.89295039164490864</v>
      </c>
      <c r="Q52" s="98">
        <f t="shared" si="20"/>
        <v>0.89932236205227489</v>
      </c>
      <c r="R52" s="98">
        <f t="shared" si="21"/>
        <v>0.87223168654173766</v>
      </c>
    </row>
    <row r="53" spans="1:18" ht="15.75" thickBot="1" x14ac:dyDescent="0.3">
      <c r="A53" s="114" t="s">
        <v>25</v>
      </c>
      <c r="B53" s="69" t="s">
        <v>15</v>
      </c>
      <c r="C53" s="91">
        <v>4</v>
      </c>
      <c r="D53" s="93">
        <v>12</v>
      </c>
      <c r="E53" s="72">
        <f t="shared" si="16"/>
        <v>2</v>
      </c>
      <c r="F53" s="91">
        <v>3</v>
      </c>
      <c r="G53" s="93">
        <v>6</v>
      </c>
      <c r="H53" s="72">
        <f>(G53-F53)/F53</f>
        <v>1</v>
      </c>
      <c r="I53" s="87">
        <v>2</v>
      </c>
      <c r="J53" s="85">
        <v>2</v>
      </c>
      <c r="K53" s="72">
        <f t="shared" si="22"/>
        <v>0</v>
      </c>
      <c r="L53" s="74"/>
      <c r="M53" s="75">
        <v>4</v>
      </c>
      <c r="N53" s="75">
        <v>3</v>
      </c>
      <c r="O53" s="75">
        <v>2</v>
      </c>
      <c r="P53" s="96">
        <f t="shared" ref="P53:P60" si="23">D53/M53</f>
        <v>3</v>
      </c>
      <c r="Q53" s="96">
        <f t="shared" si="20"/>
        <v>2</v>
      </c>
      <c r="R53" s="96">
        <f t="shared" si="21"/>
        <v>1</v>
      </c>
    </row>
    <row r="54" spans="1:18" ht="15.75" thickBot="1" x14ac:dyDescent="0.3">
      <c r="A54" s="115"/>
      <c r="B54" s="52" t="s">
        <v>16</v>
      </c>
      <c r="C54" s="84">
        <v>31</v>
      </c>
      <c r="D54" s="86">
        <v>31</v>
      </c>
      <c r="E54" s="13">
        <f t="shared" si="16"/>
        <v>0</v>
      </c>
      <c r="F54" s="84">
        <v>25</v>
      </c>
      <c r="G54" s="84">
        <v>16</v>
      </c>
      <c r="H54" s="56">
        <f>(G54-F54)/F54</f>
        <v>-0.36</v>
      </c>
      <c r="I54" s="84">
        <v>21</v>
      </c>
      <c r="J54" s="84">
        <v>10</v>
      </c>
      <c r="K54" s="13">
        <f t="shared" si="22"/>
        <v>-0.52380952380952384</v>
      </c>
      <c r="L54" s="57"/>
      <c r="M54" s="50">
        <v>31</v>
      </c>
      <c r="N54" s="50">
        <v>25</v>
      </c>
      <c r="O54" s="50">
        <v>21</v>
      </c>
      <c r="P54" s="97">
        <f t="shared" si="23"/>
        <v>1</v>
      </c>
      <c r="Q54" s="97">
        <f t="shared" si="20"/>
        <v>0.64</v>
      </c>
      <c r="R54" s="97">
        <f t="shared" si="21"/>
        <v>0.47619047619047616</v>
      </c>
    </row>
    <row r="55" spans="1:18" ht="15.75" thickBot="1" x14ac:dyDescent="0.3">
      <c r="A55" s="115"/>
      <c r="B55" s="59" t="s">
        <v>17</v>
      </c>
      <c r="C55" s="89">
        <v>7</v>
      </c>
      <c r="D55" s="90">
        <v>11</v>
      </c>
      <c r="E55" s="62">
        <f t="shared" si="16"/>
        <v>0.5714285714285714</v>
      </c>
      <c r="F55" s="89">
        <v>4</v>
      </c>
      <c r="G55" s="89">
        <v>7</v>
      </c>
      <c r="H55" s="63">
        <f>(G55-F55)/F55</f>
        <v>0.75</v>
      </c>
      <c r="I55" s="89">
        <v>3</v>
      </c>
      <c r="J55" s="89">
        <v>6</v>
      </c>
      <c r="K55" s="62">
        <f t="shared" si="22"/>
        <v>1</v>
      </c>
      <c r="L55" s="64"/>
      <c r="M55" s="65">
        <v>7</v>
      </c>
      <c r="N55" s="65">
        <v>4</v>
      </c>
      <c r="O55" s="65">
        <v>3</v>
      </c>
      <c r="P55" s="98">
        <f t="shared" si="23"/>
        <v>1.5714285714285714</v>
      </c>
      <c r="Q55" s="98">
        <f t="shared" si="20"/>
        <v>1.75</v>
      </c>
      <c r="R55" s="98">
        <f t="shared" si="21"/>
        <v>2</v>
      </c>
    </row>
    <row r="56" spans="1:18" ht="15.75" thickBot="1" x14ac:dyDescent="0.3">
      <c r="A56" s="115" t="s">
        <v>26</v>
      </c>
      <c r="B56" s="69" t="s">
        <v>15</v>
      </c>
      <c r="C56" s="91">
        <v>24</v>
      </c>
      <c r="D56" s="92">
        <v>8</v>
      </c>
      <c r="E56" s="72">
        <f t="shared" si="16"/>
        <v>-0.66666666666666663</v>
      </c>
      <c r="F56" s="91">
        <v>23</v>
      </c>
      <c r="G56" s="91">
        <v>6</v>
      </c>
      <c r="H56" s="72">
        <f>(G56-F56)/F56</f>
        <v>-0.73913043478260865</v>
      </c>
      <c r="I56" s="87">
        <v>9</v>
      </c>
      <c r="J56" s="87">
        <v>4</v>
      </c>
      <c r="K56" s="72">
        <f t="shared" si="22"/>
        <v>-0.55555555555555558</v>
      </c>
      <c r="L56" s="79"/>
      <c r="M56" s="75">
        <v>24</v>
      </c>
      <c r="N56" s="75">
        <v>23</v>
      </c>
      <c r="O56" s="75">
        <v>9</v>
      </c>
      <c r="P56" s="96">
        <f t="shared" si="23"/>
        <v>0.33333333333333331</v>
      </c>
      <c r="Q56" s="96">
        <f t="shared" si="20"/>
        <v>0.2608695652173913</v>
      </c>
      <c r="R56" s="96">
        <f>J56/O56</f>
        <v>0.44444444444444442</v>
      </c>
    </row>
    <row r="57" spans="1:18" ht="15.75" thickBot="1" x14ac:dyDescent="0.3">
      <c r="A57" s="115"/>
      <c r="B57" s="59" t="s">
        <v>16</v>
      </c>
      <c r="C57" s="89">
        <v>41</v>
      </c>
      <c r="D57" s="90">
        <v>27</v>
      </c>
      <c r="E57" s="62">
        <f t="shared" si="16"/>
        <v>-0.34146341463414637</v>
      </c>
      <c r="F57" s="89">
        <v>39</v>
      </c>
      <c r="G57" s="89">
        <v>23</v>
      </c>
      <c r="H57" s="62">
        <f t="shared" ref="H57:H65" si="24">(G57-F57)/F57</f>
        <v>-0.41025641025641024</v>
      </c>
      <c r="I57" s="89">
        <v>21</v>
      </c>
      <c r="J57" s="89">
        <v>18</v>
      </c>
      <c r="K57" s="62">
        <f t="shared" si="22"/>
        <v>-0.14285714285714285</v>
      </c>
      <c r="L57" s="80"/>
      <c r="M57" s="65">
        <v>41</v>
      </c>
      <c r="N57" s="65">
        <v>39</v>
      </c>
      <c r="O57" s="65">
        <v>21</v>
      </c>
      <c r="P57" s="98">
        <f t="shared" si="23"/>
        <v>0.65853658536585369</v>
      </c>
      <c r="Q57" s="98">
        <f t="shared" si="20"/>
        <v>0.58974358974358976</v>
      </c>
      <c r="R57" s="98">
        <f t="shared" si="21"/>
        <v>0.8571428571428571</v>
      </c>
    </row>
    <row r="58" spans="1:18" ht="15.75" thickBot="1" x14ac:dyDescent="0.3">
      <c r="A58" s="115" t="s">
        <v>27</v>
      </c>
      <c r="B58" s="69" t="s">
        <v>15</v>
      </c>
      <c r="C58" s="91">
        <v>2</v>
      </c>
      <c r="D58" s="92">
        <v>1</v>
      </c>
      <c r="E58" s="72">
        <f t="shared" si="16"/>
        <v>-0.5</v>
      </c>
      <c r="F58" s="91">
        <v>1</v>
      </c>
      <c r="G58" s="91">
        <v>1</v>
      </c>
      <c r="H58" s="72">
        <f t="shared" si="24"/>
        <v>0</v>
      </c>
      <c r="I58" s="87">
        <v>0</v>
      </c>
      <c r="J58" s="87">
        <v>1</v>
      </c>
      <c r="K58" s="72">
        <v>0</v>
      </c>
      <c r="L58" s="79"/>
      <c r="M58" s="75">
        <v>2</v>
      </c>
      <c r="N58" s="75">
        <v>1</v>
      </c>
      <c r="O58" s="75">
        <v>0</v>
      </c>
      <c r="P58" s="96">
        <f t="shared" si="23"/>
        <v>0.5</v>
      </c>
      <c r="Q58" s="96">
        <f t="shared" si="20"/>
        <v>1</v>
      </c>
      <c r="R58" s="96">
        <v>0</v>
      </c>
    </row>
    <row r="59" spans="1:18" ht="15.75" thickBot="1" x14ac:dyDescent="0.3">
      <c r="A59" s="115"/>
      <c r="B59" s="59" t="s">
        <v>16</v>
      </c>
      <c r="C59" s="89">
        <v>7</v>
      </c>
      <c r="D59" s="90">
        <v>2</v>
      </c>
      <c r="E59" s="62">
        <f t="shared" si="16"/>
        <v>-0.7142857142857143</v>
      </c>
      <c r="F59" s="89">
        <v>5</v>
      </c>
      <c r="G59" s="89">
        <v>2</v>
      </c>
      <c r="H59" s="62">
        <f t="shared" si="24"/>
        <v>-0.6</v>
      </c>
      <c r="I59" s="89">
        <v>3</v>
      </c>
      <c r="J59" s="89">
        <v>2</v>
      </c>
      <c r="K59" s="62">
        <f t="shared" si="22"/>
        <v>-0.33333333333333331</v>
      </c>
      <c r="L59" s="80"/>
      <c r="M59" s="65">
        <v>7</v>
      </c>
      <c r="N59" s="65">
        <v>5</v>
      </c>
      <c r="O59" s="65">
        <v>3</v>
      </c>
      <c r="P59" s="98">
        <f t="shared" si="23"/>
        <v>0.2857142857142857</v>
      </c>
      <c r="Q59" s="98">
        <f t="shared" si="20"/>
        <v>0.4</v>
      </c>
      <c r="R59" s="98">
        <f t="shared" si="21"/>
        <v>0.66666666666666663</v>
      </c>
    </row>
    <row r="60" spans="1:18" ht="15.75" thickBot="1" x14ac:dyDescent="0.3">
      <c r="A60" s="115" t="s">
        <v>49</v>
      </c>
      <c r="B60" s="69" t="s">
        <v>15</v>
      </c>
      <c r="C60" s="91">
        <v>52</v>
      </c>
      <c r="D60" s="92">
        <v>43</v>
      </c>
      <c r="E60" s="72">
        <f>(D60-C60)/C60</f>
        <v>-0.17307692307692307</v>
      </c>
      <c r="F60" s="91">
        <v>48</v>
      </c>
      <c r="G60" s="91">
        <v>41</v>
      </c>
      <c r="H60" s="73">
        <f t="shared" si="24"/>
        <v>-0.14583333333333334</v>
      </c>
      <c r="I60" s="87">
        <v>36</v>
      </c>
      <c r="J60" s="87">
        <v>20</v>
      </c>
      <c r="K60" s="72">
        <f t="shared" si="22"/>
        <v>-0.44444444444444442</v>
      </c>
      <c r="L60" s="79"/>
      <c r="M60" s="75">
        <v>52</v>
      </c>
      <c r="N60" s="75">
        <v>48</v>
      </c>
      <c r="O60" s="75">
        <v>36</v>
      </c>
      <c r="P60" s="96">
        <f t="shared" si="23"/>
        <v>0.82692307692307687</v>
      </c>
      <c r="Q60" s="96">
        <f t="shared" si="20"/>
        <v>0.85416666666666663</v>
      </c>
      <c r="R60" s="96">
        <f t="shared" si="21"/>
        <v>0.55555555555555558</v>
      </c>
    </row>
    <row r="61" spans="1:18" ht="15.75" thickBot="1" x14ac:dyDescent="0.3">
      <c r="A61" s="115"/>
      <c r="B61" s="59" t="s">
        <v>16</v>
      </c>
      <c r="C61" s="89">
        <v>112</v>
      </c>
      <c r="D61" s="90">
        <v>99</v>
      </c>
      <c r="E61" s="62">
        <f>(D61-C61)/C61</f>
        <v>-0.11607142857142858</v>
      </c>
      <c r="F61" s="89">
        <v>107</v>
      </c>
      <c r="G61" s="89">
        <v>93</v>
      </c>
      <c r="H61" s="63">
        <f t="shared" si="24"/>
        <v>-0.13084112149532709</v>
      </c>
      <c r="I61" s="89">
        <v>78</v>
      </c>
      <c r="J61" s="89">
        <v>46</v>
      </c>
      <c r="K61" s="62">
        <f t="shared" si="22"/>
        <v>-0.41025641025641024</v>
      </c>
      <c r="L61" s="80"/>
      <c r="M61" s="65">
        <v>112</v>
      </c>
      <c r="N61" s="65">
        <v>107</v>
      </c>
      <c r="O61" s="65">
        <v>78</v>
      </c>
      <c r="P61" s="98">
        <f>D61/M61</f>
        <v>0.8839285714285714</v>
      </c>
      <c r="Q61" s="98">
        <f t="shared" si="20"/>
        <v>0.86915887850467288</v>
      </c>
      <c r="R61" s="98">
        <f t="shared" si="21"/>
        <v>0.58974358974358976</v>
      </c>
    </row>
    <row r="62" spans="1:18" ht="15.75" thickBot="1" x14ac:dyDescent="0.3">
      <c r="A62" s="115" t="s">
        <v>28</v>
      </c>
      <c r="B62" s="69" t="s">
        <v>15</v>
      </c>
      <c r="C62" s="91">
        <v>34</v>
      </c>
      <c r="D62" s="92">
        <v>48</v>
      </c>
      <c r="E62" s="72">
        <f t="shared" si="16"/>
        <v>0.41176470588235292</v>
      </c>
      <c r="F62" s="91">
        <v>28</v>
      </c>
      <c r="G62" s="91">
        <v>36</v>
      </c>
      <c r="H62" s="73">
        <f t="shared" si="24"/>
        <v>0.2857142857142857</v>
      </c>
      <c r="I62" s="87">
        <v>18</v>
      </c>
      <c r="J62" s="87">
        <v>19</v>
      </c>
      <c r="K62" s="72">
        <f t="shared" si="22"/>
        <v>5.5555555555555552E-2</v>
      </c>
      <c r="L62" s="79"/>
      <c r="M62" s="75">
        <v>34</v>
      </c>
      <c r="N62" s="75">
        <v>28</v>
      </c>
      <c r="O62" s="75">
        <v>18</v>
      </c>
      <c r="P62" s="96">
        <f t="shared" si="19"/>
        <v>1.411764705882353</v>
      </c>
      <c r="Q62" s="96">
        <f t="shared" si="20"/>
        <v>1.2857142857142858</v>
      </c>
      <c r="R62" s="96">
        <f t="shared" si="21"/>
        <v>1.0555555555555556</v>
      </c>
    </row>
    <row r="63" spans="1:18" ht="15.75" thickBot="1" x14ac:dyDescent="0.3">
      <c r="A63" s="115"/>
      <c r="B63" s="59" t="s">
        <v>16</v>
      </c>
      <c r="C63" s="89">
        <v>54</v>
      </c>
      <c r="D63" s="90">
        <v>81</v>
      </c>
      <c r="E63" s="62">
        <f t="shared" si="16"/>
        <v>0.5</v>
      </c>
      <c r="F63" s="89">
        <v>46</v>
      </c>
      <c r="G63" s="89">
        <v>63</v>
      </c>
      <c r="H63" s="63">
        <f t="shared" si="24"/>
        <v>0.36956521739130432</v>
      </c>
      <c r="I63" s="89">
        <v>32</v>
      </c>
      <c r="J63" s="89">
        <v>37</v>
      </c>
      <c r="K63" s="62">
        <f t="shared" si="22"/>
        <v>0.15625</v>
      </c>
      <c r="L63" s="80"/>
      <c r="M63" s="65">
        <v>54</v>
      </c>
      <c r="N63" s="65">
        <v>46</v>
      </c>
      <c r="O63" s="65">
        <v>32</v>
      </c>
      <c r="P63" s="98">
        <f t="shared" si="19"/>
        <v>1.5</v>
      </c>
      <c r="Q63" s="98">
        <f t="shared" si="20"/>
        <v>1.3695652173913044</v>
      </c>
      <c r="R63" s="98">
        <f t="shared" si="21"/>
        <v>1.15625</v>
      </c>
    </row>
    <row r="64" spans="1:18" ht="15.75" thickBot="1" x14ac:dyDescent="0.3">
      <c r="A64" s="115" t="s">
        <v>29</v>
      </c>
      <c r="B64" s="69" t="s">
        <v>15</v>
      </c>
      <c r="C64" s="91">
        <v>3</v>
      </c>
      <c r="D64" s="92">
        <v>3</v>
      </c>
      <c r="E64" s="72">
        <f t="shared" si="16"/>
        <v>0</v>
      </c>
      <c r="F64" s="91">
        <v>2</v>
      </c>
      <c r="G64" s="91">
        <v>3</v>
      </c>
      <c r="H64" s="73">
        <f t="shared" si="24"/>
        <v>0.5</v>
      </c>
      <c r="I64" s="87">
        <v>1</v>
      </c>
      <c r="J64" s="87">
        <v>2</v>
      </c>
      <c r="K64" s="72">
        <f t="shared" si="22"/>
        <v>1</v>
      </c>
      <c r="L64" s="79"/>
      <c r="M64" s="75">
        <v>3</v>
      </c>
      <c r="N64" s="75">
        <v>2</v>
      </c>
      <c r="O64" s="75">
        <v>1</v>
      </c>
      <c r="P64" s="96">
        <f t="shared" si="19"/>
        <v>1</v>
      </c>
      <c r="Q64" s="96">
        <f t="shared" si="20"/>
        <v>1.5</v>
      </c>
      <c r="R64" s="96">
        <f t="shared" si="21"/>
        <v>2</v>
      </c>
    </row>
    <row r="65" spans="1:18" ht="15.75" thickBot="1" x14ac:dyDescent="0.3">
      <c r="A65" s="121"/>
      <c r="B65" s="59" t="s">
        <v>16</v>
      </c>
      <c r="C65" s="89">
        <v>11</v>
      </c>
      <c r="D65" s="90">
        <v>12</v>
      </c>
      <c r="E65" s="62">
        <f t="shared" si="16"/>
        <v>9.0909090909090912E-2</v>
      </c>
      <c r="F65" s="89">
        <v>6</v>
      </c>
      <c r="G65" s="89">
        <v>11</v>
      </c>
      <c r="H65" s="63">
        <f t="shared" si="24"/>
        <v>0.83333333333333337</v>
      </c>
      <c r="I65" s="89">
        <v>5</v>
      </c>
      <c r="J65" s="89">
        <v>6</v>
      </c>
      <c r="K65" s="62">
        <f t="shared" si="22"/>
        <v>0.2</v>
      </c>
      <c r="L65" s="80"/>
      <c r="M65" s="65">
        <v>11</v>
      </c>
      <c r="N65" s="65">
        <v>6</v>
      </c>
      <c r="O65" s="65">
        <v>5</v>
      </c>
      <c r="P65" s="98">
        <f t="shared" si="19"/>
        <v>1.0909090909090908</v>
      </c>
      <c r="Q65" s="98">
        <f t="shared" si="20"/>
        <v>1.8333333333333333</v>
      </c>
      <c r="R65" s="98">
        <f t="shared" si="21"/>
        <v>1.2</v>
      </c>
    </row>
    <row r="66" spans="1:18" x14ac:dyDescent="0.25">
      <c r="A66" s="81" t="s">
        <v>30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26:B26"/>
    <mergeCell ref="A27:A29"/>
    <mergeCell ref="A30:A32"/>
    <mergeCell ref="A33:A35"/>
    <mergeCell ref="A36:A38"/>
    <mergeCell ref="A39:A4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1:R1"/>
    <mergeCell ref="A2:R2"/>
    <mergeCell ref="A3:R3"/>
    <mergeCell ref="A4:R4"/>
    <mergeCell ref="A6:B6"/>
    <mergeCell ref="A7:B7"/>
  </mergeCells>
  <pageMargins left="0.25" right="0.25" top="0.75" bottom="0.75" header="0.3" footer="0.3"/>
  <pageSetup scale="75" fitToHeight="0" orientation="landscape" r:id="rId1"/>
  <headerFooter alignWithMargins="0">
    <oddFooter>&amp;LChantelle McGinness, 907-474-5371, cjmcginness@alaska.edu
UAF Planning, Analysis and Institutional Research&amp;R
www.uaf.edu/pair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1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.75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5.75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5.75" x14ac:dyDescent="0.25">
      <c r="A4" s="103" t="s">
        <v>57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04" t="s">
        <v>2</v>
      </c>
      <c r="B6" s="105"/>
      <c r="C6" s="7" t="s">
        <v>59</v>
      </c>
      <c r="D6" s="8" t="s">
        <v>58</v>
      </c>
      <c r="E6" s="7" t="s">
        <v>34</v>
      </c>
      <c r="F6" s="7" t="s">
        <v>60</v>
      </c>
      <c r="G6" s="7" t="s">
        <v>61</v>
      </c>
      <c r="H6" s="7" t="s">
        <v>34</v>
      </c>
      <c r="I6" s="7" t="s">
        <v>62</v>
      </c>
      <c r="J6" s="7" t="s">
        <v>63</v>
      </c>
      <c r="K6" s="7" t="s">
        <v>34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99" t="s">
        <v>3</v>
      </c>
      <c r="B7" s="100"/>
      <c r="C7" s="12">
        <v>2460</v>
      </c>
      <c r="D7" s="12">
        <v>2461</v>
      </c>
      <c r="E7" s="13">
        <f t="shared" ref="E7:E15" si="0">(D7-C7)/C7</f>
        <v>4.0650406504065041E-4</v>
      </c>
      <c r="F7" s="12">
        <v>1973</v>
      </c>
      <c r="G7" s="12">
        <v>1909</v>
      </c>
      <c r="H7" s="14">
        <f t="shared" ref="H7:H15" si="1">(G7-F7)/F7</f>
        <v>-3.2437911809427268E-2</v>
      </c>
      <c r="I7" s="12">
        <v>450</v>
      </c>
      <c r="J7" s="12">
        <v>467</v>
      </c>
      <c r="K7" s="13">
        <f t="shared" ref="K7:K15" si="2">(J7-I7)/I7</f>
        <v>3.7777777777777778E-2</v>
      </c>
      <c r="L7" s="15"/>
      <c r="M7" s="16">
        <v>3762</v>
      </c>
      <c r="N7" s="16">
        <v>2926</v>
      </c>
      <c r="O7" s="16">
        <v>1798</v>
      </c>
      <c r="P7" s="17">
        <f>D7/M7</f>
        <v>0.65417331206804896</v>
      </c>
      <c r="Q7" s="17">
        <f t="shared" ref="Q7:Q15" si="3">G7/N7</f>
        <v>0.65242652084757347</v>
      </c>
      <c r="R7" s="18">
        <f>J7/M7</f>
        <v>0.12413609782030835</v>
      </c>
    </row>
    <row r="8" spans="1:18" x14ac:dyDescent="0.25">
      <c r="A8" s="106" t="s">
        <v>4</v>
      </c>
      <c r="B8" s="107"/>
      <c r="C8" s="19">
        <v>405</v>
      </c>
      <c r="D8" s="19">
        <v>429</v>
      </c>
      <c r="E8" s="13">
        <f t="shared" si="0"/>
        <v>5.9259259259259262E-2</v>
      </c>
      <c r="F8" s="19">
        <v>319</v>
      </c>
      <c r="G8" s="19">
        <v>311</v>
      </c>
      <c r="H8" s="14">
        <f t="shared" si="1"/>
        <v>-2.5078369905956112E-2</v>
      </c>
      <c r="I8" s="19">
        <v>88</v>
      </c>
      <c r="J8" s="19">
        <v>93</v>
      </c>
      <c r="K8" s="13">
        <f t="shared" si="2"/>
        <v>5.6818181818181816E-2</v>
      </c>
      <c r="L8" s="15"/>
      <c r="M8" s="16">
        <v>436</v>
      </c>
      <c r="N8" s="16">
        <v>282</v>
      </c>
      <c r="O8" s="16">
        <v>186</v>
      </c>
      <c r="P8" s="17">
        <f t="shared" ref="P8:P15" si="4">D8/M8</f>
        <v>0.98394495412844041</v>
      </c>
      <c r="Q8" s="17">
        <f t="shared" si="3"/>
        <v>1.1028368794326242</v>
      </c>
      <c r="R8" s="18">
        <f t="shared" ref="R8:R15" si="5">J8/O8</f>
        <v>0.5</v>
      </c>
    </row>
    <row r="9" spans="1:18" x14ac:dyDescent="0.25">
      <c r="A9" s="106" t="s">
        <v>48</v>
      </c>
      <c r="B9" s="107"/>
      <c r="C9" s="19">
        <v>333</v>
      </c>
      <c r="D9" s="19">
        <v>371</v>
      </c>
      <c r="E9" s="13">
        <f t="shared" si="0"/>
        <v>0.11411411411411411</v>
      </c>
      <c r="F9" s="19">
        <v>255</v>
      </c>
      <c r="G9" s="19">
        <v>270</v>
      </c>
      <c r="H9" s="14">
        <f t="shared" si="1"/>
        <v>5.8823529411764705E-2</v>
      </c>
      <c r="I9" s="19">
        <v>67</v>
      </c>
      <c r="J9" s="19">
        <v>87</v>
      </c>
      <c r="K9" s="13">
        <f t="shared" si="2"/>
        <v>0.29850746268656714</v>
      </c>
      <c r="L9" s="15"/>
      <c r="M9" s="16">
        <v>350</v>
      </c>
      <c r="N9" s="16">
        <v>214</v>
      </c>
      <c r="O9" s="16">
        <v>149</v>
      </c>
      <c r="P9" s="17">
        <f t="shared" si="4"/>
        <v>1.06</v>
      </c>
      <c r="Q9" s="17">
        <f t="shared" si="3"/>
        <v>1.2616822429906542</v>
      </c>
      <c r="R9" s="18">
        <f t="shared" si="5"/>
        <v>0.58389261744966447</v>
      </c>
    </row>
    <row r="10" spans="1:18" x14ac:dyDescent="0.25">
      <c r="A10" s="106" t="s">
        <v>5</v>
      </c>
      <c r="B10" s="107"/>
      <c r="C10" s="19">
        <v>1731</v>
      </c>
      <c r="D10" s="19">
        <v>1771</v>
      </c>
      <c r="E10" s="13">
        <f t="shared" si="0"/>
        <v>2.3108030040439053E-2</v>
      </c>
      <c r="F10" s="19">
        <v>1377</v>
      </c>
      <c r="G10" s="19">
        <v>1401</v>
      </c>
      <c r="H10" s="14">
        <f t="shared" si="1"/>
        <v>1.7429193899782137E-2</v>
      </c>
      <c r="I10" s="19">
        <v>265</v>
      </c>
      <c r="J10" s="19">
        <v>304</v>
      </c>
      <c r="K10" s="13">
        <f t="shared" si="2"/>
        <v>0.14716981132075471</v>
      </c>
      <c r="L10" s="15"/>
      <c r="M10" s="16">
        <v>2120</v>
      </c>
      <c r="N10" s="16">
        <v>1535</v>
      </c>
      <c r="O10" s="16">
        <v>893</v>
      </c>
      <c r="P10" s="17">
        <f t="shared" si="4"/>
        <v>0.83537735849056605</v>
      </c>
      <c r="Q10" s="17">
        <f t="shared" si="3"/>
        <v>0.91270358306188926</v>
      </c>
      <c r="R10" s="18">
        <f t="shared" si="5"/>
        <v>0.34042553191489361</v>
      </c>
    </row>
    <row r="11" spans="1:18" x14ac:dyDescent="0.25">
      <c r="A11" s="106" t="s">
        <v>6</v>
      </c>
      <c r="B11" s="107"/>
      <c r="C11" s="12">
        <v>166</v>
      </c>
      <c r="D11" s="12">
        <v>173</v>
      </c>
      <c r="E11" s="13">
        <f t="shared" si="0"/>
        <v>4.2168674698795178E-2</v>
      </c>
      <c r="F11" s="12">
        <v>154</v>
      </c>
      <c r="G11" s="12">
        <v>154</v>
      </c>
      <c r="H11" s="14">
        <f t="shared" si="1"/>
        <v>0</v>
      </c>
      <c r="I11" s="12">
        <v>61</v>
      </c>
      <c r="J11" s="12">
        <v>67</v>
      </c>
      <c r="K11" s="13">
        <f>(J11-I11)/I11</f>
        <v>9.8360655737704916E-2</v>
      </c>
      <c r="L11" s="15"/>
      <c r="M11" s="16">
        <v>568</v>
      </c>
      <c r="N11" s="16">
        <v>521</v>
      </c>
      <c r="O11" s="16">
        <v>385</v>
      </c>
      <c r="P11" s="17">
        <f t="shared" si="4"/>
        <v>0.30457746478873238</v>
      </c>
      <c r="Q11" s="17">
        <f t="shared" si="3"/>
        <v>0.29558541266794625</v>
      </c>
      <c r="R11" s="18">
        <f t="shared" si="5"/>
        <v>0.17402597402597403</v>
      </c>
    </row>
    <row r="12" spans="1:18" x14ac:dyDescent="0.25">
      <c r="A12" s="106" t="s">
        <v>7</v>
      </c>
      <c r="B12" s="107"/>
      <c r="C12" s="12">
        <v>510</v>
      </c>
      <c r="D12" s="12">
        <v>435</v>
      </c>
      <c r="E12" s="13">
        <f t="shared" si="0"/>
        <v>-0.14705882352941177</v>
      </c>
      <c r="F12" s="12">
        <v>400</v>
      </c>
      <c r="G12" s="12">
        <v>316</v>
      </c>
      <c r="H12" s="14">
        <f t="shared" si="1"/>
        <v>-0.21</v>
      </c>
      <c r="I12" s="12">
        <v>110</v>
      </c>
      <c r="J12" s="12">
        <v>83</v>
      </c>
      <c r="K12" s="13">
        <f t="shared" si="2"/>
        <v>-0.24545454545454545</v>
      </c>
      <c r="L12" s="15"/>
      <c r="M12" s="16">
        <v>1013</v>
      </c>
      <c r="N12" s="16">
        <v>812</v>
      </c>
      <c r="O12" s="16">
        <v>468</v>
      </c>
      <c r="P12" s="17">
        <f t="shared" si="4"/>
        <v>0.42941757156959526</v>
      </c>
      <c r="Q12" s="17">
        <f t="shared" si="3"/>
        <v>0.3891625615763547</v>
      </c>
      <c r="R12" s="18">
        <f t="shared" si="5"/>
        <v>0.17735042735042736</v>
      </c>
    </row>
    <row r="13" spans="1:18" x14ac:dyDescent="0.25">
      <c r="A13" s="106" t="s">
        <v>8</v>
      </c>
      <c r="B13" s="107"/>
      <c r="C13" s="20">
        <v>53</v>
      </c>
      <c r="D13" s="20">
        <v>82</v>
      </c>
      <c r="E13" s="13">
        <f t="shared" si="0"/>
        <v>0.54716981132075471</v>
      </c>
      <c r="F13" s="20">
        <v>42</v>
      </c>
      <c r="G13" s="20">
        <v>38</v>
      </c>
      <c r="H13" s="14">
        <f t="shared" si="1"/>
        <v>-9.5238095238095233E-2</v>
      </c>
      <c r="I13" s="20">
        <v>14</v>
      </c>
      <c r="J13" s="20">
        <v>13</v>
      </c>
      <c r="K13" s="13">
        <f t="shared" si="2"/>
        <v>-7.1428571428571425E-2</v>
      </c>
      <c r="L13" s="15"/>
      <c r="M13" s="16">
        <v>61</v>
      </c>
      <c r="N13" s="16">
        <v>58</v>
      </c>
      <c r="O13" s="16">
        <v>52</v>
      </c>
      <c r="P13" s="17">
        <f t="shared" si="4"/>
        <v>1.3442622950819672</v>
      </c>
      <c r="Q13" s="17">
        <f t="shared" si="3"/>
        <v>0.65517241379310343</v>
      </c>
      <c r="R13" s="18">
        <f t="shared" si="5"/>
        <v>0.25</v>
      </c>
    </row>
    <row r="14" spans="1:18" x14ac:dyDescent="0.25">
      <c r="A14" s="108" t="s">
        <v>9</v>
      </c>
      <c r="B14" s="109"/>
      <c r="C14" s="19">
        <v>735</v>
      </c>
      <c r="D14" s="19">
        <v>661</v>
      </c>
      <c r="E14" s="13">
        <f t="shared" si="0"/>
        <v>-0.10068027210884353</v>
      </c>
      <c r="F14" s="19">
        <v>169</v>
      </c>
      <c r="G14" s="19">
        <v>204</v>
      </c>
      <c r="H14" s="14">
        <f t="shared" si="1"/>
        <v>0.20710059171597633</v>
      </c>
      <c r="I14" s="19">
        <v>47</v>
      </c>
      <c r="J14" s="19">
        <v>55</v>
      </c>
      <c r="K14" s="13">
        <f t="shared" si="2"/>
        <v>0.1702127659574468</v>
      </c>
      <c r="L14" s="15"/>
      <c r="M14" s="16">
        <v>811</v>
      </c>
      <c r="N14" s="16">
        <v>307</v>
      </c>
      <c r="O14" s="16">
        <v>249</v>
      </c>
      <c r="P14" s="17">
        <f t="shared" si="4"/>
        <v>0.81504315659679405</v>
      </c>
      <c r="Q14" s="17">
        <f t="shared" si="3"/>
        <v>0.66449511400651462</v>
      </c>
      <c r="R14" s="18">
        <f t="shared" si="5"/>
        <v>0.22088353413654618</v>
      </c>
    </row>
    <row r="15" spans="1:18" x14ac:dyDescent="0.25">
      <c r="A15" s="110" t="s">
        <v>10</v>
      </c>
      <c r="B15" s="111"/>
      <c r="C15" s="21">
        <f>C7+C14</f>
        <v>3195</v>
      </c>
      <c r="D15" s="22">
        <f>D7+D14</f>
        <v>3122</v>
      </c>
      <c r="E15" s="23">
        <f t="shared" si="0"/>
        <v>-2.2848200312989047E-2</v>
      </c>
      <c r="F15" s="21">
        <f t="shared" ref="F15:G15" si="6">F7+F14</f>
        <v>2142</v>
      </c>
      <c r="G15" s="21">
        <f t="shared" si="6"/>
        <v>2113</v>
      </c>
      <c r="H15" s="24">
        <f t="shared" si="1"/>
        <v>-1.353874883286648E-2</v>
      </c>
      <c r="I15" s="21">
        <f t="shared" ref="I15:J15" si="7">I7+I14</f>
        <v>497</v>
      </c>
      <c r="J15" s="21">
        <f t="shared" si="7"/>
        <v>522</v>
      </c>
      <c r="K15" s="23">
        <f t="shared" si="2"/>
        <v>5.030181086519115E-2</v>
      </c>
      <c r="L15" s="25"/>
      <c r="M15" s="26">
        <f>M7+M14</f>
        <v>4573</v>
      </c>
      <c r="N15" s="26">
        <f>N7+N14</f>
        <v>3233</v>
      </c>
      <c r="O15" s="26">
        <f>O7+O14</f>
        <v>2047</v>
      </c>
      <c r="P15" s="27">
        <f t="shared" si="4"/>
        <v>0.68270282090531376</v>
      </c>
      <c r="Q15" s="27">
        <f t="shared" si="3"/>
        <v>0.65357253325085063</v>
      </c>
      <c r="R15" s="28">
        <f t="shared" si="5"/>
        <v>0.25500732779677576</v>
      </c>
    </row>
    <row r="16" spans="1:18" x14ac:dyDescent="0.25">
      <c r="A16" s="112" t="s">
        <v>11</v>
      </c>
      <c r="B16" s="113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99" t="s">
        <v>3</v>
      </c>
      <c r="B17" s="100"/>
      <c r="C17" s="12">
        <v>1836</v>
      </c>
      <c r="D17" s="12">
        <v>1872</v>
      </c>
      <c r="E17" s="13">
        <f t="shared" ref="E17:E25" si="8">(D17-C17)/C17</f>
        <v>1.9607843137254902E-2</v>
      </c>
      <c r="F17" s="12">
        <v>1407</v>
      </c>
      <c r="G17" s="12">
        <v>1399</v>
      </c>
      <c r="H17" s="14">
        <f t="shared" ref="H17:H25" si="9">(G17-F17)/F17</f>
        <v>-5.6858564321250887E-3</v>
      </c>
      <c r="I17" s="12">
        <v>304</v>
      </c>
      <c r="J17" s="12">
        <v>348</v>
      </c>
      <c r="K17" s="14">
        <f t="shared" ref="K17:K25" si="10">(J17-I17)/I17</f>
        <v>0.14473684210526316</v>
      </c>
      <c r="L17" s="15"/>
      <c r="M17" s="12">
        <v>2357</v>
      </c>
      <c r="N17" s="12">
        <v>1665</v>
      </c>
      <c r="O17" s="12">
        <v>1051</v>
      </c>
      <c r="P17" s="17">
        <f t="shared" ref="P17" si="11">D17/M17</f>
        <v>0.79422995333050483</v>
      </c>
      <c r="Q17" s="17">
        <f t="shared" ref="Q17:Q25" si="12">G17/N17</f>
        <v>0.84024024024024024</v>
      </c>
      <c r="R17" s="18">
        <f t="shared" ref="R17:R25" si="13">J17/O17</f>
        <v>0.33111322549952427</v>
      </c>
    </row>
    <row r="18" spans="1:18" x14ac:dyDescent="0.25">
      <c r="A18" s="106" t="s">
        <v>4</v>
      </c>
      <c r="B18" s="107"/>
      <c r="C18" s="19">
        <v>350</v>
      </c>
      <c r="D18" s="19">
        <v>377</v>
      </c>
      <c r="E18" s="13">
        <f t="shared" si="8"/>
        <v>7.7142857142857138E-2</v>
      </c>
      <c r="F18" s="19">
        <v>269</v>
      </c>
      <c r="G18" s="19">
        <v>266</v>
      </c>
      <c r="H18" s="14">
        <f t="shared" si="9"/>
        <v>-1.1152416356877323E-2</v>
      </c>
      <c r="I18" s="19">
        <v>70</v>
      </c>
      <c r="J18" s="19">
        <v>80</v>
      </c>
      <c r="K18" s="14">
        <f t="shared" si="10"/>
        <v>0.14285714285714285</v>
      </c>
      <c r="L18" s="15"/>
      <c r="M18" s="19">
        <v>366</v>
      </c>
      <c r="N18" s="19">
        <v>228</v>
      </c>
      <c r="O18" s="19">
        <v>147</v>
      </c>
      <c r="P18" s="17">
        <f>D18/M18</f>
        <v>1.0300546448087431</v>
      </c>
      <c r="Q18" s="17">
        <f t="shared" si="12"/>
        <v>1.1666666666666667</v>
      </c>
      <c r="R18" s="18">
        <f t="shared" si="13"/>
        <v>0.54421768707482998</v>
      </c>
    </row>
    <row r="19" spans="1:18" x14ac:dyDescent="0.25">
      <c r="A19" s="106" t="s">
        <v>48</v>
      </c>
      <c r="B19" s="107"/>
      <c r="C19" s="19">
        <v>293</v>
      </c>
      <c r="D19" s="19">
        <v>328</v>
      </c>
      <c r="E19" s="13">
        <f t="shared" si="8"/>
        <v>0.11945392491467577</v>
      </c>
      <c r="F19" s="19">
        <v>220</v>
      </c>
      <c r="G19" s="19">
        <v>233</v>
      </c>
      <c r="H19" s="14">
        <f t="shared" si="9"/>
        <v>5.909090909090909E-2</v>
      </c>
      <c r="I19" s="19">
        <v>58</v>
      </c>
      <c r="J19" s="19">
        <v>76</v>
      </c>
      <c r="K19" s="14">
        <f t="shared" si="10"/>
        <v>0.31034482758620691</v>
      </c>
      <c r="L19" s="15"/>
      <c r="M19" s="19">
        <v>304</v>
      </c>
      <c r="N19" s="19">
        <v>180</v>
      </c>
      <c r="O19" s="19">
        <v>126</v>
      </c>
      <c r="P19" s="17">
        <f t="shared" ref="P19:P25" si="14">D19/M19</f>
        <v>1.0789473684210527</v>
      </c>
      <c r="Q19" s="17">
        <f t="shared" si="12"/>
        <v>1.2944444444444445</v>
      </c>
      <c r="R19" s="18">
        <f t="shared" si="13"/>
        <v>0.60317460317460314</v>
      </c>
    </row>
    <row r="20" spans="1:18" x14ac:dyDescent="0.25">
      <c r="A20" s="106" t="s">
        <v>5</v>
      </c>
      <c r="B20" s="107"/>
      <c r="C20" s="19">
        <v>1374</v>
      </c>
      <c r="D20" s="19">
        <v>1387</v>
      </c>
      <c r="E20" s="13">
        <f t="shared" si="8"/>
        <v>9.4614264919941782E-3</v>
      </c>
      <c r="F20" s="19">
        <v>1048</v>
      </c>
      <c r="G20" s="19">
        <v>1050</v>
      </c>
      <c r="H20" s="14">
        <f t="shared" si="9"/>
        <v>1.9083969465648854E-3</v>
      </c>
      <c r="I20" s="19">
        <v>198</v>
      </c>
      <c r="J20" s="19">
        <v>228</v>
      </c>
      <c r="K20" s="14">
        <f t="shared" si="10"/>
        <v>0.15151515151515152</v>
      </c>
      <c r="L20" s="15"/>
      <c r="M20" s="19">
        <v>1518</v>
      </c>
      <c r="N20" s="19">
        <v>1004</v>
      </c>
      <c r="O20" s="19">
        <v>605</v>
      </c>
      <c r="P20" s="17">
        <f t="shared" si="14"/>
        <v>0.91370223978919629</v>
      </c>
      <c r="Q20" s="17">
        <f t="shared" si="12"/>
        <v>1.045816733067729</v>
      </c>
      <c r="R20" s="18">
        <f t="shared" si="13"/>
        <v>0.3768595041322314</v>
      </c>
    </row>
    <row r="21" spans="1:18" x14ac:dyDescent="0.25">
      <c r="A21" s="106" t="s">
        <v>6</v>
      </c>
      <c r="B21" s="107"/>
      <c r="C21" s="12">
        <v>58</v>
      </c>
      <c r="D21" s="12">
        <v>85</v>
      </c>
      <c r="E21" s="13">
        <f t="shared" si="8"/>
        <v>0.46551724137931033</v>
      </c>
      <c r="F21" s="12">
        <v>55</v>
      </c>
      <c r="G21" s="12">
        <v>81</v>
      </c>
      <c r="H21" s="14">
        <f t="shared" si="9"/>
        <v>0.47272727272727272</v>
      </c>
      <c r="I21" s="12">
        <v>21</v>
      </c>
      <c r="J21" s="12">
        <v>39</v>
      </c>
      <c r="K21" s="14">
        <f t="shared" si="10"/>
        <v>0.8571428571428571</v>
      </c>
      <c r="L21" s="15"/>
      <c r="M21" s="12">
        <v>204</v>
      </c>
      <c r="N21" s="12">
        <v>182</v>
      </c>
      <c r="O21" s="12">
        <v>139</v>
      </c>
      <c r="P21" s="17">
        <f t="shared" si="14"/>
        <v>0.41666666666666669</v>
      </c>
      <c r="Q21" s="17">
        <f t="shared" si="12"/>
        <v>0.44505494505494503</v>
      </c>
      <c r="R21" s="18">
        <f t="shared" si="13"/>
        <v>0.2805755395683453</v>
      </c>
    </row>
    <row r="22" spans="1:18" x14ac:dyDescent="0.25">
      <c r="A22" s="106" t="s">
        <v>7</v>
      </c>
      <c r="B22" s="107"/>
      <c r="C22" s="12">
        <v>360</v>
      </c>
      <c r="D22" s="12">
        <v>336</v>
      </c>
      <c r="E22" s="13">
        <f t="shared" si="8"/>
        <v>-6.6666666666666666E-2</v>
      </c>
      <c r="F22" s="12">
        <v>265</v>
      </c>
      <c r="G22" s="12">
        <v>230</v>
      </c>
      <c r="H22" s="14">
        <f t="shared" si="9"/>
        <v>-0.13207547169811321</v>
      </c>
      <c r="I22" s="12">
        <v>72</v>
      </c>
      <c r="J22" s="12">
        <v>68</v>
      </c>
      <c r="K22" s="14">
        <f t="shared" si="10"/>
        <v>-5.5555555555555552E-2</v>
      </c>
      <c r="L22" s="15"/>
      <c r="M22" s="12">
        <v>577</v>
      </c>
      <c r="N22" s="12">
        <v>424</v>
      </c>
      <c r="O22" s="12">
        <v>257</v>
      </c>
      <c r="P22" s="17">
        <f t="shared" si="14"/>
        <v>0.5823223570190641</v>
      </c>
      <c r="Q22" s="17">
        <f t="shared" si="12"/>
        <v>0.54245283018867929</v>
      </c>
      <c r="R22" s="18">
        <f t="shared" si="13"/>
        <v>0.26459143968871596</v>
      </c>
    </row>
    <row r="23" spans="1:18" x14ac:dyDescent="0.25">
      <c r="A23" s="106" t="s">
        <v>8</v>
      </c>
      <c r="B23" s="107"/>
      <c r="C23" s="20">
        <v>44</v>
      </c>
      <c r="D23" s="20">
        <v>64</v>
      </c>
      <c r="E23" s="13">
        <f t="shared" si="8"/>
        <v>0.45454545454545453</v>
      </c>
      <c r="F23" s="20">
        <v>39</v>
      </c>
      <c r="G23" s="20">
        <v>38</v>
      </c>
      <c r="H23" s="14">
        <f t="shared" si="9"/>
        <v>-2.564102564102564E-2</v>
      </c>
      <c r="I23" s="20">
        <v>13</v>
      </c>
      <c r="J23" s="20">
        <v>13</v>
      </c>
      <c r="K23" s="14">
        <f t="shared" si="10"/>
        <v>0</v>
      </c>
      <c r="L23" s="15"/>
      <c r="M23" s="20">
        <v>58</v>
      </c>
      <c r="N23" s="20">
        <v>55</v>
      </c>
      <c r="O23" s="20">
        <v>50</v>
      </c>
      <c r="P23" s="17">
        <f t="shared" si="14"/>
        <v>1.103448275862069</v>
      </c>
      <c r="Q23" s="17">
        <f t="shared" si="12"/>
        <v>0.69090909090909092</v>
      </c>
      <c r="R23" s="18">
        <f t="shared" si="13"/>
        <v>0.26</v>
      </c>
    </row>
    <row r="24" spans="1:18" x14ac:dyDescent="0.25">
      <c r="A24" s="108" t="s">
        <v>9</v>
      </c>
      <c r="B24" s="109"/>
      <c r="C24" s="19">
        <v>729</v>
      </c>
      <c r="D24" s="19">
        <v>651</v>
      </c>
      <c r="E24" s="13">
        <f t="shared" si="8"/>
        <v>-0.10699588477366255</v>
      </c>
      <c r="F24" s="19">
        <v>167</v>
      </c>
      <c r="G24" s="19">
        <v>200</v>
      </c>
      <c r="H24" s="14">
        <f t="shared" si="9"/>
        <v>0.19760479041916168</v>
      </c>
      <c r="I24" s="19">
        <v>47</v>
      </c>
      <c r="J24" s="19">
        <v>55</v>
      </c>
      <c r="K24" s="14">
        <f t="shared" si="10"/>
        <v>0.1702127659574468</v>
      </c>
      <c r="L24" s="15"/>
      <c r="M24" s="19">
        <v>804</v>
      </c>
      <c r="N24" s="19">
        <v>303</v>
      </c>
      <c r="O24" s="19">
        <v>246</v>
      </c>
      <c r="P24" s="17">
        <f t="shared" si="14"/>
        <v>0.80970149253731338</v>
      </c>
      <c r="Q24" s="17">
        <f t="shared" si="12"/>
        <v>0.66006600660066006</v>
      </c>
      <c r="R24" s="18">
        <f t="shared" si="13"/>
        <v>0.22357723577235772</v>
      </c>
    </row>
    <row r="25" spans="1:18" x14ac:dyDescent="0.25">
      <c r="A25" s="110" t="s">
        <v>12</v>
      </c>
      <c r="B25" s="111"/>
      <c r="C25" s="36">
        <f>C17+C24</f>
        <v>2565</v>
      </c>
      <c r="D25" s="37">
        <f>D17+D24</f>
        <v>2523</v>
      </c>
      <c r="E25" s="23">
        <f t="shared" si="8"/>
        <v>-1.6374269005847954E-2</v>
      </c>
      <c r="F25" s="36">
        <f>F17+F24</f>
        <v>1574</v>
      </c>
      <c r="G25" s="36">
        <f>G17+G24</f>
        <v>1599</v>
      </c>
      <c r="H25" s="24">
        <f t="shared" si="9"/>
        <v>1.588310038119441E-2</v>
      </c>
      <c r="I25" s="36">
        <f t="shared" ref="I25:J25" si="15">I17+I24</f>
        <v>351</v>
      </c>
      <c r="J25" s="36">
        <f t="shared" si="15"/>
        <v>403</v>
      </c>
      <c r="K25" s="23">
        <f t="shared" si="10"/>
        <v>0.14814814814814814</v>
      </c>
      <c r="L25" s="25"/>
      <c r="M25" s="38">
        <f>M17+M24</f>
        <v>3161</v>
      </c>
      <c r="N25" s="38">
        <f>N17+N24</f>
        <v>1968</v>
      </c>
      <c r="O25" s="38">
        <f>O17+O24</f>
        <v>1297</v>
      </c>
      <c r="P25" s="27">
        <f t="shared" si="14"/>
        <v>0.79816513761467889</v>
      </c>
      <c r="Q25" s="27">
        <f t="shared" si="12"/>
        <v>0.8125</v>
      </c>
      <c r="R25" s="28">
        <f t="shared" si="13"/>
        <v>0.31071703932151118</v>
      </c>
    </row>
    <row r="26" spans="1:18" ht="15" customHeight="1" x14ac:dyDescent="0.25">
      <c r="A26" s="116" t="s">
        <v>13</v>
      </c>
      <c r="B26" s="117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18" t="s">
        <v>14</v>
      </c>
      <c r="B27" s="47" t="s">
        <v>15</v>
      </c>
      <c r="C27" s="19">
        <v>395</v>
      </c>
      <c r="D27" s="48">
        <v>387</v>
      </c>
      <c r="E27" s="13">
        <f t="shared" ref="E27:E65" si="16">(D27-C27)/C27</f>
        <v>-2.0253164556962026E-2</v>
      </c>
      <c r="F27" s="19">
        <v>300</v>
      </c>
      <c r="G27" s="19">
        <v>302</v>
      </c>
      <c r="H27" s="14">
        <f t="shared" ref="H27:H52" si="17">(G27-F27)/F27</f>
        <v>6.6666666666666671E-3</v>
      </c>
      <c r="I27" s="19">
        <v>67</v>
      </c>
      <c r="J27" s="19">
        <v>77</v>
      </c>
      <c r="K27" s="13">
        <f t="shared" ref="K27:K28" si="18">(J27-I27)/I27</f>
        <v>0.14925373134328357</v>
      </c>
      <c r="L27" s="49"/>
      <c r="M27" s="50">
        <v>435</v>
      </c>
      <c r="N27" s="50">
        <v>288</v>
      </c>
      <c r="O27" s="51">
        <v>173</v>
      </c>
      <c r="P27" s="17">
        <f t="shared" ref="P27:P65" si="19">D27/M27</f>
        <v>0.8896551724137931</v>
      </c>
      <c r="Q27" s="17">
        <f t="shared" ref="Q27:Q65" si="20">G27/N27</f>
        <v>1.0486111111111112</v>
      </c>
      <c r="R27" s="18">
        <f t="shared" ref="R27:R65" si="21">J27/O27</f>
        <v>0.44508670520231214</v>
      </c>
    </row>
    <row r="28" spans="1:18" x14ac:dyDescent="0.25">
      <c r="A28" s="119"/>
      <c r="B28" s="52" t="s">
        <v>16</v>
      </c>
      <c r="C28" s="53">
        <v>510</v>
      </c>
      <c r="D28" s="54">
        <v>482</v>
      </c>
      <c r="E28" s="55">
        <f t="shared" si="16"/>
        <v>-5.4901960784313725E-2</v>
      </c>
      <c r="F28" s="53">
        <v>392</v>
      </c>
      <c r="G28" s="53">
        <v>368</v>
      </c>
      <c r="H28" s="56">
        <f t="shared" si="17"/>
        <v>-6.1224489795918366E-2</v>
      </c>
      <c r="I28" s="53">
        <v>93</v>
      </c>
      <c r="J28" s="53">
        <v>102</v>
      </c>
      <c r="K28" s="13">
        <f t="shared" si="18"/>
        <v>9.6774193548387094E-2</v>
      </c>
      <c r="L28" s="57"/>
      <c r="M28" s="58">
        <v>605</v>
      </c>
      <c r="N28" s="58">
        <v>413</v>
      </c>
      <c r="O28" s="58">
        <v>235</v>
      </c>
      <c r="P28" s="17">
        <f t="shared" si="19"/>
        <v>0.79669421487603309</v>
      </c>
      <c r="Q28" s="17">
        <f t="shared" si="20"/>
        <v>0.89104116222760288</v>
      </c>
      <c r="R28" s="18">
        <f t="shared" si="21"/>
        <v>0.43404255319148938</v>
      </c>
    </row>
    <row r="29" spans="1:18" s="68" customFormat="1" ht="15.75" thickBot="1" x14ac:dyDescent="0.3">
      <c r="A29" s="120"/>
      <c r="B29" s="59" t="s">
        <v>17</v>
      </c>
      <c r="C29" s="60">
        <v>121</v>
      </c>
      <c r="D29" s="61">
        <v>110</v>
      </c>
      <c r="E29" s="62">
        <f t="shared" si="16"/>
        <v>-9.0909090909090912E-2</v>
      </c>
      <c r="F29" s="60">
        <v>15</v>
      </c>
      <c r="G29" s="60">
        <v>44</v>
      </c>
      <c r="H29" s="63">
        <f t="shared" si="17"/>
        <v>1.9333333333333333</v>
      </c>
      <c r="I29" s="60">
        <v>3</v>
      </c>
      <c r="J29" s="60">
        <v>5</v>
      </c>
      <c r="K29" s="62">
        <f>(J29-I29)/I29</f>
        <v>0.66666666666666663</v>
      </c>
      <c r="L29" s="64"/>
      <c r="M29" s="65">
        <v>122</v>
      </c>
      <c r="N29" s="65">
        <v>44</v>
      </c>
      <c r="O29" s="65">
        <v>31</v>
      </c>
      <c r="P29" s="66">
        <f t="shared" si="19"/>
        <v>0.90163934426229508</v>
      </c>
      <c r="Q29" s="66">
        <f t="shared" si="20"/>
        <v>1</v>
      </c>
      <c r="R29" s="67">
        <f t="shared" si="21"/>
        <v>0.16129032258064516</v>
      </c>
    </row>
    <row r="30" spans="1:18" ht="15.75" thickBot="1" x14ac:dyDescent="0.3">
      <c r="A30" s="114" t="s">
        <v>18</v>
      </c>
      <c r="B30" s="69" t="s">
        <v>15</v>
      </c>
      <c r="C30" s="70">
        <v>263</v>
      </c>
      <c r="D30" s="71">
        <v>235</v>
      </c>
      <c r="E30" s="72">
        <f t="shared" si="16"/>
        <v>-0.10646387832699619</v>
      </c>
      <c r="F30" s="70">
        <v>192</v>
      </c>
      <c r="G30" s="70">
        <v>174</v>
      </c>
      <c r="H30" s="73">
        <f t="shared" si="17"/>
        <v>-9.375E-2</v>
      </c>
      <c r="I30" s="53">
        <v>36</v>
      </c>
      <c r="J30" s="53">
        <v>34</v>
      </c>
      <c r="K30" s="72">
        <f t="shared" ref="K30:K54" si="22">(J30-I30)/I30</f>
        <v>-5.5555555555555552E-2</v>
      </c>
      <c r="L30" s="74"/>
      <c r="M30" s="75">
        <v>299</v>
      </c>
      <c r="N30" s="75">
        <v>185</v>
      </c>
      <c r="O30" s="75">
        <v>95</v>
      </c>
      <c r="P30" s="76">
        <f t="shared" si="19"/>
        <v>0.78595317725752512</v>
      </c>
      <c r="Q30" s="76">
        <f t="shared" si="20"/>
        <v>0.94054054054054059</v>
      </c>
      <c r="R30" s="77">
        <f t="shared" si="21"/>
        <v>0.35789473684210527</v>
      </c>
    </row>
    <row r="31" spans="1:18" ht="15.75" thickBot="1" x14ac:dyDescent="0.3">
      <c r="A31" s="114"/>
      <c r="B31" s="52" t="s">
        <v>16</v>
      </c>
      <c r="C31" s="48">
        <v>356</v>
      </c>
      <c r="D31" s="48">
        <v>344</v>
      </c>
      <c r="E31" s="13">
        <f t="shared" si="16"/>
        <v>-3.3707865168539325E-2</v>
      </c>
      <c r="F31" s="19">
        <v>257</v>
      </c>
      <c r="G31" s="19">
        <v>251</v>
      </c>
      <c r="H31" s="14">
        <f t="shared" si="17"/>
        <v>-2.3346303501945526E-2</v>
      </c>
      <c r="I31" s="19">
        <v>53</v>
      </c>
      <c r="J31" s="19">
        <v>65</v>
      </c>
      <c r="K31" s="13">
        <f t="shared" si="22"/>
        <v>0.22641509433962265</v>
      </c>
      <c r="L31" s="57"/>
      <c r="M31" s="50">
        <v>486</v>
      </c>
      <c r="N31" s="50">
        <v>329</v>
      </c>
      <c r="O31" s="50">
        <v>203</v>
      </c>
      <c r="P31" s="17">
        <f t="shared" si="19"/>
        <v>0.70781893004115226</v>
      </c>
      <c r="Q31" s="17">
        <f t="shared" si="20"/>
        <v>0.76291793313069911</v>
      </c>
      <c r="R31" s="18">
        <f t="shared" si="21"/>
        <v>0.32019704433497537</v>
      </c>
    </row>
    <row r="32" spans="1:18" ht="15.75" thickBot="1" x14ac:dyDescent="0.3">
      <c r="A32" s="115"/>
      <c r="B32" s="59" t="s">
        <v>17</v>
      </c>
      <c r="C32" s="60">
        <v>142</v>
      </c>
      <c r="D32" s="61">
        <v>99</v>
      </c>
      <c r="E32" s="62">
        <f t="shared" si="16"/>
        <v>-0.30281690140845069</v>
      </c>
      <c r="F32" s="60">
        <v>53</v>
      </c>
      <c r="G32" s="60">
        <v>40</v>
      </c>
      <c r="H32" s="63">
        <f t="shared" si="17"/>
        <v>-0.24528301886792453</v>
      </c>
      <c r="I32" s="60">
        <v>9</v>
      </c>
      <c r="J32" s="60">
        <v>8</v>
      </c>
      <c r="K32" s="62">
        <f t="shared" si="22"/>
        <v>-0.1111111111111111</v>
      </c>
      <c r="L32" s="64"/>
      <c r="M32" s="65">
        <v>161</v>
      </c>
      <c r="N32" s="65">
        <v>71</v>
      </c>
      <c r="O32" s="65">
        <v>51</v>
      </c>
      <c r="P32" s="66">
        <f t="shared" si="19"/>
        <v>0.6149068322981367</v>
      </c>
      <c r="Q32" s="66">
        <f t="shared" si="20"/>
        <v>0.56338028169014087</v>
      </c>
      <c r="R32" s="67">
        <f t="shared" si="21"/>
        <v>0.15686274509803921</v>
      </c>
    </row>
    <row r="33" spans="1:18" ht="15.75" thickBot="1" x14ac:dyDescent="0.3">
      <c r="A33" s="114" t="s">
        <v>19</v>
      </c>
      <c r="B33" s="69" t="s">
        <v>15</v>
      </c>
      <c r="C33" s="70">
        <v>315</v>
      </c>
      <c r="D33" s="71">
        <v>348</v>
      </c>
      <c r="E33" s="72">
        <f t="shared" si="16"/>
        <v>0.10476190476190476</v>
      </c>
      <c r="F33" s="70">
        <v>254</v>
      </c>
      <c r="G33" s="70">
        <v>267</v>
      </c>
      <c r="H33" s="73">
        <f t="shared" si="17"/>
        <v>5.1181102362204724E-2</v>
      </c>
      <c r="I33" s="53">
        <v>34</v>
      </c>
      <c r="J33" s="53">
        <v>30</v>
      </c>
      <c r="K33" s="72">
        <f t="shared" si="22"/>
        <v>-0.11764705882352941</v>
      </c>
      <c r="L33" s="74"/>
      <c r="M33" s="75">
        <v>343</v>
      </c>
      <c r="N33" s="75">
        <v>232</v>
      </c>
      <c r="O33" s="75">
        <v>132</v>
      </c>
      <c r="P33" s="76">
        <f t="shared" si="19"/>
        <v>1.0145772594752187</v>
      </c>
      <c r="Q33" s="76">
        <f t="shared" si="20"/>
        <v>1.1508620689655173</v>
      </c>
      <c r="R33" s="77">
        <f t="shared" si="21"/>
        <v>0.22727272727272727</v>
      </c>
    </row>
    <row r="34" spans="1:18" ht="15.75" thickBot="1" x14ac:dyDescent="0.3">
      <c r="A34" s="114"/>
      <c r="B34" s="52" t="s">
        <v>16</v>
      </c>
      <c r="C34" s="48">
        <v>417</v>
      </c>
      <c r="D34" s="48">
        <v>458</v>
      </c>
      <c r="E34" s="13">
        <f t="shared" si="16"/>
        <v>9.8321342925659472E-2</v>
      </c>
      <c r="F34" s="19">
        <v>337</v>
      </c>
      <c r="G34" s="19">
        <v>345</v>
      </c>
      <c r="H34" s="14">
        <f t="shared" si="17"/>
        <v>2.3738872403560832E-2</v>
      </c>
      <c r="I34" s="19">
        <v>56</v>
      </c>
      <c r="J34" s="19">
        <v>55</v>
      </c>
      <c r="K34" s="13">
        <f t="shared" si="22"/>
        <v>-1.7857142857142856E-2</v>
      </c>
      <c r="L34" s="57"/>
      <c r="M34" s="50">
        <v>519</v>
      </c>
      <c r="N34" s="50">
        <v>367</v>
      </c>
      <c r="O34" s="50">
        <v>218</v>
      </c>
      <c r="P34" s="17">
        <f t="shared" si="19"/>
        <v>0.88246628131021199</v>
      </c>
      <c r="Q34" s="17">
        <f t="shared" si="20"/>
        <v>0.94005449591280654</v>
      </c>
      <c r="R34" s="18">
        <f t="shared" si="21"/>
        <v>0.25229357798165136</v>
      </c>
    </row>
    <row r="35" spans="1:18" ht="15.75" thickBot="1" x14ac:dyDescent="0.3">
      <c r="A35" s="115"/>
      <c r="B35" s="59" t="s">
        <v>17</v>
      </c>
      <c r="C35" s="60">
        <v>248</v>
      </c>
      <c r="D35" s="61">
        <v>212</v>
      </c>
      <c r="E35" s="62">
        <f t="shared" si="16"/>
        <v>-0.14516129032258066</v>
      </c>
      <c r="F35" s="60">
        <v>45</v>
      </c>
      <c r="G35" s="60">
        <v>35</v>
      </c>
      <c r="H35" s="63">
        <f t="shared" si="17"/>
        <v>-0.22222222222222221</v>
      </c>
      <c r="I35" s="60">
        <v>10</v>
      </c>
      <c r="J35" s="60">
        <v>3</v>
      </c>
      <c r="K35" s="62">
        <f t="shared" si="22"/>
        <v>-0.7</v>
      </c>
      <c r="L35" s="64"/>
      <c r="M35" s="65">
        <v>256</v>
      </c>
      <c r="N35" s="65">
        <v>60</v>
      </c>
      <c r="O35" s="65">
        <v>52</v>
      </c>
      <c r="P35" s="66">
        <f t="shared" si="19"/>
        <v>0.828125</v>
      </c>
      <c r="Q35" s="66">
        <f t="shared" si="20"/>
        <v>0.58333333333333337</v>
      </c>
      <c r="R35" s="67">
        <f t="shared" si="21"/>
        <v>5.7692307692307696E-2</v>
      </c>
    </row>
    <row r="36" spans="1:18" ht="15.75" thickBot="1" x14ac:dyDescent="0.3">
      <c r="A36" s="114" t="s">
        <v>20</v>
      </c>
      <c r="B36" s="69" t="s">
        <v>15</v>
      </c>
      <c r="C36" s="71">
        <v>198</v>
      </c>
      <c r="D36" s="71">
        <v>190</v>
      </c>
      <c r="E36" s="72">
        <f t="shared" si="16"/>
        <v>-4.0404040404040407E-2</v>
      </c>
      <c r="F36" s="70">
        <v>148</v>
      </c>
      <c r="G36" s="70">
        <v>130</v>
      </c>
      <c r="H36" s="73">
        <f t="shared" si="17"/>
        <v>-0.12162162162162163</v>
      </c>
      <c r="I36" s="53">
        <v>24</v>
      </c>
      <c r="J36" s="53">
        <v>33</v>
      </c>
      <c r="K36" s="72">
        <f t="shared" si="22"/>
        <v>0.375</v>
      </c>
      <c r="L36" s="74"/>
      <c r="M36" s="75">
        <v>212</v>
      </c>
      <c r="N36" s="75">
        <v>144</v>
      </c>
      <c r="O36" s="75">
        <v>94</v>
      </c>
      <c r="P36" s="76">
        <f t="shared" si="19"/>
        <v>0.89622641509433965</v>
      </c>
      <c r="Q36" s="76">
        <f t="shared" si="20"/>
        <v>0.90277777777777779</v>
      </c>
      <c r="R36" s="77">
        <f t="shared" si="21"/>
        <v>0.35106382978723405</v>
      </c>
    </row>
    <row r="37" spans="1:18" ht="15.75" thickBot="1" x14ac:dyDescent="0.3">
      <c r="A37" s="114"/>
      <c r="B37" s="52" t="s">
        <v>16</v>
      </c>
      <c r="C37" s="48">
        <v>263</v>
      </c>
      <c r="D37" s="48">
        <v>248</v>
      </c>
      <c r="E37" s="13">
        <f t="shared" si="16"/>
        <v>-5.7034220532319393E-2</v>
      </c>
      <c r="F37" s="19">
        <v>206</v>
      </c>
      <c r="G37" s="19">
        <v>183</v>
      </c>
      <c r="H37" s="14">
        <f t="shared" si="17"/>
        <v>-0.11165048543689321</v>
      </c>
      <c r="I37" s="19">
        <v>46</v>
      </c>
      <c r="J37" s="19">
        <v>47</v>
      </c>
      <c r="K37" s="13">
        <f t="shared" si="22"/>
        <v>2.1739130434782608E-2</v>
      </c>
      <c r="L37" s="57"/>
      <c r="M37" s="50">
        <v>324</v>
      </c>
      <c r="N37" s="50">
        <v>246</v>
      </c>
      <c r="O37" s="50">
        <v>177</v>
      </c>
      <c r="P37" s="17">
        <f t="shared" si="19"/>
        <v>0.76543209876543206</v>
      </c>
      <c r="Q37" s="17">
        <f t="shared" si="20"/>
        <v>0.74390243902439024</v>
      </c>
      <c r="R37" s="18">
        <f t="shared" si="21"/>
        <v>0.2655367231638418</v>
      </c>
    </row>
    <row r="38" spans="1:18" ht="15.75" thickBot="1" x14ac:dyDescent="0.3">
      <c r="A38" s="115"/>
      <c r="B38" s="59" t="s">
        <v>17</v>
      </c>
      <c r="C38" s="60">
        <v>41</v>
      </c>
      <c r="D38" s="61">
        <v>39</v>
      </c>
      <c r="E38" s="62">
        <f t="shared" si="16"/>
        <v>-4.878048780487805E-2</v>
      </c>
      <c r="F38" s="60">
        <v>8</v>
      </c>
      <c r="G38" s="60">
        <v>3</v>
      </c>
      <c r="H38" s="63">
        <f t="shared" si="17"/>
        <v>-0.625</v>
      </c>
      <c r="I38" s="60">
        <v>2</v>
      </c>
      <c r="J38" s="60">
        <v>0</v>
      </c>
      <c r="K38" s="72">
        <f t="shared" si="22"/>
        <v>-1</v>
      </c>
      <c r="L38" s="64"/>
      <c r="M38" s="65">
        <v>43</v>
      </c>
      <c r="N38" s="65">
        <v>14</v>
      </c>
      <c r="O38" s="65">
        <v>14</v>
      </c>
      <c r="P38" s="66">
        <f t="shared" si="19"/>
        <v>0.90697674418604646</v>
      </c>
      <c r="Q38" s="66">
        <f t="shared" si="20"/>
        <v>0.21428571428571427</v>
      </c>
      <c r="R38" s="67">
        <f t="shared" si="21"/>
        <v>0</v>
      </c>
    </row>
    <row r="39" spans="1:18" ht="15.75" thickBot="1" x14ac:dyDescent="0.3">
      <c r="A39" s="114" t="s">
        <v>21</v>
      </c>
      <c r="B39" s="69" t="s">
        <v>15</v>
      </c>
      <c r="C39" s="71">
        <v>74</v>
      </c>
      <c r="D39" s="71">
        <v>66</v>
      </c>
      <c r="E39" s="72">
        <f t="shared" si="16"/>
        <v>-0.10810810810810811</v>
      </c>
      <c r="F39" s="70">
        <v>57</v>
      </c>
      <c r="G39" s="70">
        <v>49</v>
      </c>
      <c r="H39" s="73">
        <f t="shared" si="17"/>
        <v>-0.14035087719298245</v>
      </c>
      <c r="I39" s="53">
        <v>16</v>
      </c>
      <c r="J39" s="53">
        <v>16</v>
      </c>
      <c r="K39" s="13">
        <f t="shared" si="22"/>
        <v>0</v>
      </c>
      <c r="L39" s="74"/>
      <c r="M39" s="75">
        <v>82</v>
      </c>
      <c r="N39" s="75">
        <v>56</v>
      </c>
      <c r="O39" s="75">
        <v>42</v>
      </c>
      <c r="P39" s="76">
        <f t="shared" si="19"/>
        <v>0.80487804878048785</v>
      </c>
      <c r="Q39" s="76">
        <f t="shared" si="20"/>
        <v>0.875</v>
      </c>
      <c r="R39" s="77">
        <f t="shared" si="21"/>
        <v>0.38095238095238093</v>
      </c>
    </row>
    <row r="40" spans="1:18" ht="15.75" thickBot="1" x14ac:dyDescent="0.3">
      <c r="A40" s="114"/>
      <c r="B40" s="52" t="s">
        <v>16</v>
      </c>
      <c r="C40" s="19">
        <v>91</v>
      </c>
      <c r="D40" s="48">
        <v>91</v>
      </c>
      <c r="E40" s="13">
        <f t="shared" si="16"/>
        <v>0</v>
      </c>
      <c r="F40" s="19">
        <v>70</v>
      </c>
      <c r="G40" s="19">
        <v>66</v>
      </c>
      <c r="H40" s="14">
        <f t="shared" si="17"/>
        <v>-5.7142857142857141E-2</v>
      </c>
      <c r="I40" s="19">
        <v>20</v>
      </c>
      <c r="J40" s="19">
        <v>22</v>
      </c>
      <c r="K40" s="13">
        <f t="shared" si="22"/>
        <v>0.1</v>
      </c>
      <c r="L40" s="57"/>
      <c r="M40" s="50">
        <v>120</v>
      </c>
      <c r="N40" s="50">
        <v>84</v>
      </c>
      <c r="O40" s="50">
        <v>60</v>
      </c>
      <c r="P40" s="17">
        <f t="shared" si="19"/>
        <v>0.7583333333333333</v>
      </c>
      <c r="Q40" s="17">
        <f t="shared" si="20"/>
        <v>0.7857142857142857</v>
      </c>
      <c r="R40" s="18">
        <f t="shared" si="21"/>
        <v>0.36666666666666664</v>
      </c>
    </row>
    <row r="41" spans="1:18" ht="15.75" thickBot="1" x14ac:dyDescent="0.3">
      <c r="A41" s="115"/>
      <c r="B41" s="59" t="s">
        <v>17</v>
      </c>
      <c r="C41" s="60">
        <v>41</v>
      </c>
      <c r="D41" s="61">
        <v>65</v>
      </c>
      <c r="E41" s="62">
        <f t="shared" si="16"/>
        <v>0.58536585365853655</v>
      </c>
      <c r="F41" s="60">
        <v>21</v>
      </c>
      <c r="G41" s="60">
        <v>36</v>
      </c>
      <c r="H41" s="63">
        <f t="shared" si="17"/>
        <v>0.7142857142857143</v>
      </c>
      <c r="I41" s="60">
        <v>12</v>
      </c>
      <c r="J41" s="60">
        <v>20</v>
      </c>
      <c r="K41" s="62">
        <f t="shared" si="22"/>
        <v>0.66666666666666663</v>
      </c>
      <c r="L41" s="64"/>
      <c r="M41" s="65">
        <v>66</v>
      </c>
      <c r="N41" s="65">
        <v>43</v>
      </c>
      <c r="O41" s="65">
        <v>39</v>
      </c>
      <c r="P41" s="66">
        <f t="shared" si="19"/>
        <v>0.98484848484848486</v>
      </c>
      <c r="Q41" s="66">
        <f t="shared" si="20"/>
        <v>0.83720930232558144</v>
      </c>
      <c r="R41" s="67">
        <f t="shared" si="21"/>
        <v>0.51282051282051277</v>
      </c>
    </row>
    <row r="42" spans="1:18" ht="15.75" thickBot="1" x14ac:dyDescent="0.3">
      <c r="A42" s="114" t="s">
        <v>22</v>
      </c>
      <c r="B42" s="69" t="s">
        <v>15</v>
      </c>
      <c r="C42" s="71">
        <v>15</v>
      </c>
      <c r="D42" s="71">
        <v>17</v>
      </c>
      <c r="E42" s="72">
        <f t="shared" si="16"/>
        <v>0.13333333333333333</v>
      </c>
      <c r="F42" s="70">
        <v>14</v>
      </c>
      <c r="G42" s="70">
        <v>14</v>
      </c>
      <c r="H42" s="72">
        <f t="shared" si="17"/>
        <v>0</v>
      </c>
      <c r="I42" s="53">
        <v>1</v>
      </c>
      <c r="J42" s="53">
        <v>1</v>
      </c>
      <c r="K42" s="72">
        <f t="shared" si="22"/>
        <v>0</v>
      </c>
      <c r="L42" s="74"/>
      <c r="M42" s="75">
        <v>17</v>
      </c>
      <c r="N42" s="75">
        <v>15</v>
      </c>
      <c r="O42" s="75">
        <v>10</v>
      </c>
      <c r="P42" s="76">
        <f t="shared" si="19"/>
        <v>1</v>
      </c>
      <c r="Q42" s="76">
        <f t="shared" si="20"/>
        <v>0.93333333333333335</v>
      </c>
      <c r="R42" s="77">
        <f t="shared" si="21"/>
        <v>0.1</v>
      </c>
    </row>
    <row r="43" spans="1:18" ht="15.75" thickBot="1" x14ac:dyDescent="0.3">
      <c r="A43" s="114"/>
      <c r="B43" s="52" t="s">
        <v>16</v>
      </c>
      <c r="C43" s="48">
        <v>25</v>
      </c>
      <c r="D43" s="48">
        <v>23</v>
      </c>
      <c r="E43" s="13">
        <f t="shared" si="16"/>
        <v>-0.08</v>
      </c>
      <c r="F43" s="19">
        <v>20</v>
      </c>
      <c r="G43" s="19">
        <v>17</v>
      </c>
      <c r="H43" s="14">
        <f t="shared" si="17"/>
        <v>-0.15</v>
      </c>
      <c r="I43" s="19">
        <v>3</v>
      </c>
      <c r="J43" s="19">
        <v>1</v>
      </c>
      <c r="K43" s="13">
        <f t="shared" si="22"/>
        <v>-0.66666666666666663</v>
      </c>
      <c r="L43" s="57"/>
      <c r="M43" s="50">
        <v>30</v>
      </c>
      <c r="N43" s="50">
        <v>25</v>
      </c>
      <c r="O43" s="50">
        <v>17</v>
      </c>
      <c r="P43" s="17">
        <f t="shared" si="19"/>
        <v>0.76666666666666672</v>
      </c>
      <c r="Q43" s="17">
        <f t="shared" si="20"/>
        <v>0.68</v>
      </c>
      <c r="R43" s="18">
        <f t="shared" si="21"/>
        <v>5.8823529411764705E-2</v>
      </c>
    </row>
    <row r="44" spans="1:18" ht="15.75" thickBot="1" x14ac:dyDescent="0.3">
      <c r="A44" s="115"/>
      <c r="B44" s="59" t="s">
        <v>17</v>
      </c>
      <c r="C44" s="60">
        <v>59</v>
      </c>
      <c r="D44" s="61">
        <v>51</v>
      </c>
      <c r="E44" s="62">
        <f t="shared" si="16"/>
        <v>-0.13559322033898305</v>
      </c>
      <c r="F44" s="60">
        <v>6</v>
      </c>
      <c r="G44" s="60">
        <v>7</v>
      </c>
      <c r="H44" s="63">
        <f t="shared" si="17"/>
        <v>0.16666666666666666</v>
      </c>
      <c r="I44" s="60">
        <v>1</v>
      </c>
      <c r="J44" s="60">
        <v>3</v>
      </c>
      <c r="K44" s="72">
        <f t="shared" si="22"/>
        <v>2</v>
      </c>
      <c r="L44" s="64"/>
      <c r="M44" s="65">
        <v>62</v>
      </c>
      <c r="N44" s="65">
        <v>18</v>
      </c>
      <c r="O44" s="65">
        <v>18</v>
      </c>
      <c r="P44" s="66">
        <f t="shared" si="19"/>
        <v>0.82258064516129037</v>
      </c>
      <c r="Q44" s="66">
        <f t="shared" si="20"/>
        <v>0.3888888888888889</v>
      </c>
      <c r="R44" s="67">
        <f t="shared" si="21"/>
        <v>0.16666666666666666</v>
      </c>
    </row>
    <row r="45" spans="1:18" ht="15.75" thickBot="1" x14ac:dyDescent="0.3">
      <c r="A45" s="114" t="s">
        <v>23</v>
      </c>
      <c r="B45" s="69" t="s">
        <v>15</v>
      </c>
      <c r="C45" s="71">
        <v>103</v>
      </c>
      <c r="D45" s="71">
        <v>136</v>
      </c>
      <c r="E45" s="72">
        <f t="shared" si="16"/>
        <v>0.32038834951456313</v>
      </c>
      <c r="F45" s="70">
        <v>74</v>
      </c>
      <c r="G45" s="70">
        <v>106</v>
      </c>
      <c r="H45" s="73">
        <f t="shared" si="17"/>
        <v>0.43243243243243246</v>
      </c>
      <c r="I45" s="53">
        <v>19</v>
      </c>
      <c r="J45" s="53">
        <v>37</v>
      </c>
      <c r="K45" s="72">
        <f t="shared" si="22"/>
        <v>0.94736842105263153</v>
      </c>
      <c r="L45" s="74"/>
      <c r="M45" s="75">
        <v>120</v>
      </c>
      <c r="N45" s="75">
        <v>75</v>
      </c>
      <c r="O45" s="75">
        <v>53</v>
      </c>
      <c r="P45" s="76">
        <f t="shared" si="19"/>
        <v>1.1333333333333333</v>
      </c>
      <c r="Q45" s="76">
        <f t="shared" si="20"/>
        <v>1.4133333333333333</v>
      </c>
      <c r="R45" s="77">
        <f t="shared" si="21"/>
        <v>0.69811320754716977</v>
      </c>
    </row>
    <row r="46" spans="1:18" ht="15.75" thickBot="1" x14ac:dyDescent="0.3">
      <c r="A46" s="114"/>
      <c r="B46" s="52" t="s">
        <v>16</v>
      </c>
      <c r="C46" s="48">
        <v>158</v>
      </c>
      <c r="D46" s="48">
        <v>213</v>
      </c>
      <c r="E46" s="13">
        <f t="shared" si="16"/>
        <v>0.34810126582278483</v>
      </c>
      <c r="F46" s="19">
        <v>112</v>
      </c>
      <c r="G46" s="19">
        <v>157</v>
      </c>
      <c r="H46" s="14">
        <f t="shared" si="17"/>
        <v>0.4017857142857143</v>
      </c>
      <c r="I46" s="19">
        <v>30</v>
      </c>
      <c r="J46" s="19">
        <v>56</v>
      </c>
      <c r="K46" s="13">
        <f t="shared" si="22"/>
        <v>0.8666666666666667</v>
      </c>
      <c r="L46" s="57"/>
      <c r="M46" s="50">
        <v>256</v>
      </c>
      <c r="N46" s="50">
        <v>187</v>
      </c>
      <c r="O46" s="50">
        <v>131</v>
      </c>
      <c r="P46" s="17">
        <f t="shared" si="19"/>
        <v>0.83203125</v>
      </c>
      <c r="Q46" s="17">
        <f t="shared" si="20"/>
        <v>0.83957219251336901</v>
      </c>
      <c r="R46" s="18">
        <f t="shared" si="21"/>
        <v>0.42748091603053434</v>
      </c>
    </row>
    <row r="47" spans="1:18" ht="15.75" thickBot="1" x14ac:dyDescent="0.3">
      <c r="A47" s="115"/>
      <c r="B47" s="59" t="s">
        <v>17</v>
      </c>
      <c r="C47" s="60">
        <v>57</v>
      </c>
      <c r="D47" s="61">
        <v>56</v>
      </c>
      <c r="E47" s="62">
        <f t="shared" si="16"/>
        <v>-1.7543859649122806E-2</v>
      </c>
      <c r="F47" s="60">
        <v>16</v>
      </c>
      <c r="G47" s="60">
        <v>29</v>
      </c>
      <c r="H47" s="63">
        <f t="shared" si="17"/>
        <v>0.8125</v>
      </c>
      <c r="I47" s="60">
        <v>8</v>
      </c>
      <c r="J47" s="60">
        <v>15</v>
      </c>
      <c r="K47" s="62">
        <f t="shared" si="22"/>
        <v>0.875</v>
      </c>
      <c r="L47" s="64"/>
      <c r="M47" s="65">
        <v>73</v>
      </c>
      <c r="N47" s="65">
        <v>45</v>
      </c>
      <c r="O47" s="65">
        <v>34</v>
      </c>
      <c r="P47" s="66">
        <f t="shared" si="19"/>
        <v>0.76712328767123283</v>
      </c>
      <c r="Q47" s="66">
        <f t="shared" si="20"/>
        <v>0.64444444444444449</v>
      </c>
      <c r="R47" s="67">
        <f t="shared" si="21"/>
        <v>0.44117647058823528</v>
      </c>
    </row>
    <row r="48" spans="1:18" ht="15.75" thickBot="1" x14ac:dyDescent="0.3">
      <c r="A48" s="114" t="s">
        <v>32</v>
      </c>
      <c r="B48" s="69" t="s">
        <v>15</v>
      </c>
      <c r="C48" s="71">
        <v>11</v>
      </c>
      <c r="D48" s="71">
        <v>8</v>
      </c>
      <c r="E48" s="72">
        <f t="shared" si="16"/>
        <v>-0.27272727272727271</v>
      </c>
      <c r="F48" s="70">
        <v>9</v>
      </c>
      <c r="G48" s="70">
        <v>8</v>
      </c>
      <c r="H48" s="73">
        <f t="shared" si="17"/>
        <v>-0.1111111111111111</v>
      </c>
      <c r="I48" s="53">
        <v>1</v>
      </c>
      <c r="J48" s="53">
        <v>0</v>
      </c>
      <c r="K48" s="72">
        <f t="shared" si="22"/>
        <v>-1</v>
      </c>
      <c r="L48" s="74"/>
      <c r="M48" s="75">
        <v>10</v>
      </c>
      <c r="N48" s="75">
        <v>9</v>
      </c>
      <c r="O48" s="75">
        <v>6</v>
      </c>
      <c r="P48" s="76">
        <f t="shared" si="19"/>
        <v>0.8</v>
      </c>
      <c r="Q48" s="76">
        <f t="shared" si="20"/>
        <v>0.88888888888888884</v>
      </c>
      <c r="R48" s="77">
        <v>0</v>
      </c>
    </row>
    <row r="49" spans="1:18" ht="15.75" thickBot="1" x14ac:dyDescent="0.3">
      <c r="A49" s="114"/>
      <c r="B49" s="52" t="s">
        <v>16</v>
      </c>
      <c r="C49" s="19">
        <v>16</v>
      </c>
      <c r="D49" s="48">
        <v>13</v>
      </c>
      <c r="E49" s="13">
        <f t="shared" si="16"/>
        <v>-0.1875</v>
      </c>
      <c r="F49" s="19">
        <v>13</v>
      </c>
      <c r="G49" s="19">
        <v>12</v>
      </c>
      <c r="H49" s="14">
        <f t="shared" si="17"/>
        <v>-7.6923076923076927E-2</v>
      </c>
      <c r="I49" s="19">
        <v>3</v>
      </c>
      <c r="J49" s="19">
        <v>0</v>
      </c>
      <c r="K49" s="13">
        <f t="shared" si="22"/>
        <v>-1</v>
      </c>
      <c r="L49" s="57"/>
      <c r="M49" s="50">
        <v>17</v>
      </c>
      <c r="N49" s="50">
        <v>14</v>
      </c>
      <c r="O49" s="50">
        <v>10</v>
      </c>
      <c r="P49" s="17">
        <f t="shared" si="19"/>
        <v>0.76470588235294112</v>
      </c>
      <c r="Q49" s="17">
        <f t="shared" si="20"/>
        <v>0.8571428571428571</v>
      </c>
      <c r="R49" s="18">
        <f t="shared" si="21"/>
        <v>0</v>
      </c>
    </row>
    <row r="50" spans="1:18" ht="15.75" thickBot="1" x14ac:dyDescent="0.3">
      <c r="A50" s="115"/>
      <c r="B50" s="59" t="s">
        <v>17</v>
      </c>
      <c r="C50" s="60">
        <v>20</v>
      </c>
      <c r="D50" s="61">
        <v>19</v>
      </c>
      <c r="E50" s="62">
        <f t="shared" si="16"/>
        <v>-0.05</v>
      </c>
      <c r="F50" s="60">
        <v>3</v>
      </c>
      <c r="G50" s="60">
        <v>6</v>
      </c>
      <c r="H50" s="63">
        <f>(G50-F50)/F50</f>
        <v>1</v>
      </c>
      <c r="I50" s="60">
        <v>2</v>
      </c>
      <c r="J50" s="60">
        <v>1</v>
      </c>
      <c r="K50" s="72">
        <f t="shared" si="22"/>
        <v>-0.5</v>
      </c>
      <c r="L50" s="64"/>
      <c r="M50" s="65">
        <v>21</v>
      </c>
      <c r="N50" s="65">
        <v>8</v>
      </c>
      <c r="O50" s="65">
        <v>7</v>
      </c>
      <c r="P50" s="66">
        <f t="shared" si="19"/>
        <v>0.90476190476190477</v>
      </c>
      <c r="Q50" s="66">
        <f t="shared" si="20"/>
        <v>0.75</v>
      </c>
      <c r="R50" s="67">
        <f t="shared" si="21"/>
        <v>0.14285714285714285</v>
      </c>
    </row>
    <row r="51" spans="1:18" ht="15.75" thickBot="1" x14ac:dyDescent="0.3">
      <c r="A51" s="115" t="s">
        <v>24</v>
      </c>
      <c r="B51" s="69" t="s">
        <v>15</v>
      </c>
      <c r="C51" s="70">
        <v>297</v>
      </c>
      <c r="D51" s="71">
        <v>311</v>
      </c>
      <c r="E51" s="72">
        <f>(D51-C51)/C51</f>
        <v>4.7138047138047139E-2</v>
      </c>
      <c r="F51" s="70">
        <v>276</v>
      </c>
      <c r="G51" s="70">
        <v>294</v>
      </c>
      <c r="H51" s="73">
        <f t="shared" si="17"/>
        <v>6.5217391304347824E-2</v>
      </c>
      <c r="I51" s="53">
        <v>58</v>
      </c>
      <c r="J51" s="53">
        <v>68</v>
      </c>
      <c r="K51" s="72">
        <f t="shared" si="22"/>
        <v>0.17241379310344829</v>
      </c>
      <c r="L51" s="74"/>
      <c r="M51" s="75">
        <v>483</v>
      </c>
      <c r="N51" s="75">
        <v>426</v>
      </c>
      <c r="O51" s="75">
        <v>222</v>
      </c>
      <c r="P51" s="76">
        <f>D51/M51</f>
        <v>0.64389233954451341</v>
      </c>
      <c r="Q51" s="76">
        <f t="shared" si="20"/>
        <v>0.6901408450704225</v>
      </c>
      <c r="R51" s="77">
        <f t="shared" si="21"/>
        <v>0.30630630630630629</v>
      </c>
    </row>
    <row r="52" spans="1:18" ht="15.75" thickBot="1" x14ac:dyDescent="0.3">
      <c r="A52" s="115"/>
      <c r="B52" s="59" t="s">
        <v>16</v>
      </c>
      <c r="C52" s="60">
        <v>518</v>
      </c>
      <c r="D52" s="61">
        <v>483</v>
      </c>
      <c r="E52" s="62">
        <f>(D52-C52)/C52</f>
        <v>-6.7567567567567571E-2</v>
      </c>
      <c r="F52" s="60">
        <v>473</v>
      </c>
      <c r="G52" s="60">
        <v>433</v>
      </c>
      <c r="H52" s="63">
        <f t="shared" si="17"/>
        <v>-8.4566596194503171E-2</v>
      </c>
      <c r="I52" s="60">
        <v>122</v>
      </c>
      <c r="J52" s="60">
        <v>106</v>
      </c>
      <c r="K52" s="62">
        <f t="shared" si="22"/>
        <v>-0.13114754098360656</v>
      </c>
      <c r="L52" s="64"/>
      <c r="M52" s="65">
        <v>1149</v>
      </c>
      <c r="N52" s="65">
        <v>1033</v>
      </c>
      <c r="O52" s="65">
        <v>587</v>
      </c>
      <c r="P52" s="66">
        <f>D52/M52</f>
        <v>0.42036553524804177</v>
      </c>
      <c r="Q52" s="66">
        <f t="shared" si="20"/>
        <v>0.41916747337850918</v>
      </c>
      <c r="R52" s="67">
        <f t="shared" si="21"/>
        <v>0.18057921635434412</v>
      </c>
    </row>
    <row r="53" spans="1:18" ht="15.75" thickBot="1" x14ac:dyDescent="0.3">
      <c r="A53" s="114" t="s">
        <v>25</v>
      </c>
      <c r="B53" s="69" t="s">
        <v>15</v>
      </c>
      <c r="C53" s="70">
        <v>3</v>
      </c>
      <c r="D53" s="78">
        <v>11</v>
      </c>
      <c r="E53" s="72">
        <f t="shared" si="16"/>
        <v>2.6666666666666665</v>
      </c>
      <c r="F53" s="70">
        <v>2</v>
      </c>
      <c r="G53" s="78">
        <v>7</v>
      </c>
      <c r="H53" s="72">
        <f>(G53-F53)/F53</f>
        <v>2.5</v>
      </c>
      <c r="I53" s="53">
        <v>1</v>
      </c>
      <c r="J53" s="20">
        <v>0</v>
      </c>
      <c r="K53" s="72">
        <f t="shared" si="22"/>
        <v>-1</v>
      </c>
      <c r="L53" s="74"/>
      <c r="M53" s="75">
        <v>4</v>
      </c>
      <c r="N53" s="75">
        <v>3</v>
      </c>
      <c r="O53" s="75">
        <v>2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115"/>
      <c r="B54" s="52" t="s">
        <v>16</v>
      </c>
      <c r="C54" s="19">
        <v>13</v>
      </c>
      <c r="D54" s="48">
        <v>21</v>
      </c>
      <c r="E54" s="13">
        <f t="shared" si="16"/>
        <v>0.61538461538461542</v>
      </c>
      <c r="F54" s="19">
        <v>10</v>
      </c>
      <c r="G54" s="19">
        <v>11</v>
      </c>
      <c r="H54" s="56">
        <f>(G54-F54)/F54</f>
        <v>0.1</v>
      </c>
      <c r="I54" s="19">
        <v>4</v>
      </c>
      <c r="J54" s="19">
        <v>2</v>
      </c>
      <c r="K54" s="13">
        <f t="shared" si="22"/>
        <v>-0.5</v>
      </c>
      <c r="L54" s="57"/>
      <c r="M54" s="50">
        <v>31</v>
      </c>
      <c r="N54" s="50">
        <v>25</v>
      </c>
      <c r="O54" s="50">
        <v>21</v>
      </c>
      <c r="P54" s="17">
        <f t="shared" si="19"/>
        <v>0.67741935483870963</v>
      </c>
      <c r="Q54" s="17">
        <f t="shared" si="20"/>
        <v>0.44</v>
      </c>
      <c r="R54" s="18">
        <f t="shared" si="21"/>
        <v>9.5238095238095233E-2</v>
      </c>
    </row>
    <row r="55" spans="1:18" ht="15.75" thickBot="1" x14ac:dyDescent="0.3">
      <c r="A55" s="115"/>
      <c r="B55" s="59" t="s">
        <v>17</v>
      </c>
      <c r="C55" s="60">
        <v>6</v>
      </c>
      <c r="D55" s="61">
        <v>10</v>
      </c>
      <c r="E55" s="62">
        <f t="shared" si="16"/>
        <v>0.66666666666666663</v>
      </c>
      <c r="F55" s="60">
        <v>2</v>
      </c>
      <c r="G55" s="60">
        <v>4</v>
      </c>
      <c r="H55" s="63">
        <f>(G55-F55)/F55</f>
        <v>1</v>
      </c>
      <c r="I55" s="60">
        <v>0</v>
      </c>
      <c r="J55" s="60">
        <v>0</v>
      </c>
      <c r="K55" s="72">
        <v>0</v>
      </c>
      <c r="L55" s="64"/>
      <c r="M55" s="65">
        <v>7</v>
      </c>
      <c r="N55" s="65">
        <v>4</v>
      </c>
      <c r="O55" s="65">
        <v>3</v>
      </c>
      <c r="P55" s="66">
        <f t="shared" si="19"/>
        <v>1.4285714285714286</v>
      </c>
      <c r="Q55" s="66">
        <f t="shared" si="20"/>
        <v>1</v>
      </c>
      <c r="R55" s="67">
        <f t="shared" si="21"/>
        <v>0</v>
      </c>
    </row>
    <row r="56" spans="1:18" ht="15.75" thickBot="1" x14ac:dyDescent="0.3">
      <c r="A56" s="115" t="s">
        <v>26</v>
      </c>
      <c r="B56" s="69" t="s">
        <v>15</v>
      </c>
      <c r="C56" s="70">
        <v>3</v>
      </c>
      <c r="D56" s="71">
        <v>2</v>
      </c>
      <c r="E56" s="72">
        <f t="shared" si="16"/>
        <v>-0.33333333333333331</v>
      </c>
      <c r="F56" s="70">
        <v>3</v>
      </c>
      <c r="G56" s="70">
        <v>0</v>
      </c>
      <c r="H56" s="72">
        <f>(G56-F56)/F56</f>
        <v>-1</v>
      </c>
      <c r="I56" s="53">
        <v>1</v>
      </c>
      <c r="J56" s="53">
        <v>0</v>
      </c>
      <c r="K56" s="72">
        <f t="shared" ref="K56:K63" si="23">(J56-I56)/I56</f>
        <v>-1</v>
      </c>
      <c r="L56" s="79"/>
      <c r="M56" s="75">
        <v>24</v>
      </c>
      <c r="N56" s="75">
        <v>23</v>
      </c>
      <c r="O56" s="75">
        <v>9</v>
      </c>
      <c r="P56" s="76">
        <f t="shared" si="19"/>
        <v>8.3333333333333329E-2</v>
      </c>
      <c r="Q56" s="76">
        <f t="shared" si="20"/>
        <v>0</v>
      </c>
      <c r="R56" s="77">
        <f t="shared" si="21"/>
        <v>0</v>
      </c>
    </row>
    <row r="57" spans="1:18" ht="15.75" thickBot="1" x14ac:dyDescent="0.3">
      <c r="A57" s="115"/>
      <c r="B57" s="59" t="s">
        <v>16</v>
      </c>
      <c r="C57" s="60">
        <v>6</v>
      </c>
      <c r="D57" s="61">
        <v>5</v>
      </c>
      <c r="E57" s="62">
        <f t="shared" si="16"/>
        <v>-0.16666666666666666</v>
      </c>
      <c r="F57" s="60">
        <v>5</v>
      </c>
      <c r="G57" s="60">
        <v>2</v>
      </c>
      <c r="H57" s="62">
        <f t="shared" ref="H57:H65" si="24">(G57-F57)/F57</f>
        <v>-0.6</v>
      </c>
      <c r="I57" s="60">
        <v>3</v>
      </c>
      <c r="J57" s="60">
        <v>1</v>
      </c>
      <c r="K57" s="62">
        <f t="shared" si="23"/>
        <v>-0.66666666666666663</v>
      </c>
      <c r="L57" s="80"/>
      <c r="M57" s="65">
        <v>41</v>
      </c>
      <c r="N57" s="65">
        <v>39</v>
      </c>
      <c r="O57" s="65">
        <v>21</v>
      </c>
      <c r="P57" s="66">
        <f t="shared" si="19"/>
        <v>0.12195121951219512</v>
      </c>
      <c r="Q57" s="66">
        <f t="shared" si="20"/>
        <v>5.128205128205128E-2</v>
      </c>
      <c r="R57" s="67">
        <f t="shared" si="21"/>
        <v>4.7619047619047616E-2</v>
      </c>
    </row>
    <row r="58" spans="1:18" ht="15.75" thickBot="1" x14ac:dyDescent="0.3">
      <c r="A58" s="115" t="s">
        <v>27</v>
      </c>
      <c r="B58" s="69" t="s">
        <v>15</v>
      </c>
      <c r="C58" s="70">
        <v>1</v>
      </c>
      <c r="D58" s="71">
        <v>0</v>
      </c>
      <c r="E58" s="72">
        <f t="shared" si="16"/>
        <v>-1</v>
      </c>
      <c r="F58" s="70">
        <v>1</v>
      </c>
      <c r="G58" s="70">
        <v>0</v>
      </c>
      <c r="H58" s="72">
        <f t="shared" si="24"/>
        <v>-1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1</v>
      </c>
      <c r="O58" s="75">
        <v>0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115"/>
      <c r="B59" s="59" t="s">
        <v>16</v>
      </c>
      <c r="C59" s="60">
        <v>2</v>
      </c>
      <c r="D59" s="61">
        <v>1</v>
      </c>
      <c r="E59" s="62">
        <f t="shared" si="16"/>
        <v>-0.5</v>
      </c>
      <c r="F59" s="60">
        <v>1</v>
      </c>
      <c r="G59" s="60">
        <v>0</v>
      </c>
      <c r="H59" s="62">
        <f t="shared" si="24"/>
        <v>-1</v>
      </c>
      <c r="I59" s="60">
        <v>0</v>
      </c>
      <c r="J59" s="60">
        <v>0</v>
      </c>
      <c r="K59" s="72">
        <v>0</v>
      </c>
      <c r="L59" s="80"/>
      <c r="M59" s="65">
        <v>7</v>
      </c>
      <c r="N59" s="65">
        <v>5</v>
      </c>
      <c r="O59" s="65">
        <v>3</v>
      </c>
      <c r="P59" s="66">
        <f t="shared" si="19"/>
        <v>0.14285714285714285</v>
      </c>
      <c r="Q59" s="66">
        <f t="shared" si="20"/>
        <v>0</v>
      </c>
      <c r="R59" s="67">
        <f t="shared" si="21"/>
        <v>0</v>
      </c>
    </row>
    <row r="60" spans="1:18" ht="15.75" thickBot="1" x14ac:dyDescent="0.3">
      <c r="A60" s="115" t="s">
        <v>49</v>
      </c>
      <c r="B60" s="69" t="s">
        <v>15</v>
      </c>
      <c r="C60" s="70">
        <v>30</v>
      </c>
      <c r="D60" s="71">
        <v>17</v>
      </c>
      <c r="E60" s="72">
        <f>(D60-C60)/C60</f>
        <v>-0.43333333333333335</v>
      </c>
      <c r="F60" s="70">
        <v>27</v>
      </c>
      <c r="G60" s="70">
        <v>14</v>
      </c>
      <c r="H60" s="73">
        <f t="shared" si="24"/>
        <v>-0.48148148148148145</v>
      </c>
      <c r="I60" s="53">
        <v>6</v>
      </c>
      <c r="J60" s="53">
        <v>0</v>
      </c>
      <c r="K60" s="72">
        <f t="shared" si="23"/>
        <v>-1</v>
      </c>
      <c r="L60" s="79"/>
      <c r="M60" s="75">
        <v>52</v>
      </c>
      <c r="N60" s="75">
        <v>48</v>
      </c>
      <c r="O60" s="75">
        <v>36</v>
      </c>
      <c r="P60" s="76">
        <f>D60/M60</f>
        <v>0.32692307692307693</v>
      </c>
      <c r="Q60" s="76">
        <f t="shared" si="20"/>
        <v>0.29166666666666669</v>
      </c>
      <c r="R60" s="77">
        <f t="shared" si="21"/>
        <v>0</v>
      </c>
    </row>
    <row r="61" spans="1:18" ht="15.75" thickBot="1" x14ac:dyDescent="0.3">
      <c r="A61" s="115"/>
      <c r="B61" s="59" t="s">
        <v>16</v>
      </c>
      <c r="C61" s="60">
        <v>51</v>
      </c>
      <c r="D61" s="61">
        <v>33</v>
      </c>
      <c r="E61" s="62">
        <f>(D61-C61)/C61</f>
        <v>-0.35294117647058826</v>
      </c>
      <c r="F61" s="60">
        <v>47</v>
      </c>
      <c r="G61" s="60">
        <v>27</v>
      </c>
      <c r="H61" s="63">
        <f t="shared" si="24"/>
        <v>-0.42553191489361702</v>
      </c>
      <c r="I61" s="60">
        <v>14</v>
      </c>
      <c r="J61" s="60">
        <v>2</v>
      </c>
      <c r="K61" s="62">
        <f t="shared" si="23"/>
        <v>-0.8571428571428571</v>
      </c>
      <c r="L61" s="80"/>
      <c r="M61" s="65">
        <v>112</v>
      </c>
      <c r="N61" s="65">
        <v>107</v>
      </c>
      <c r="O61" s="65">
        <v>78</v>
      </c>
      <c r="P61" s="66">
        <f>D61/M61</f>
        <v>0.29464285714285715</v>
      </c>
      <c r="Q61" s="66">
        <f t="shared" si="20"/>
        <v>0.25233644859813081</v>
      </c>
      <c r="R61" s="67">
        <f t="shared" si="21"/>
        <v>2.564102564102564E-2</v>
      </c>
    </row>
    <row r="62" spans="1:18" ht="15.75" thickBot="1" x14ac:dyDescent="0.3">
      <c r="A62" s="115" t="s">
        <v>28</v>
      </c>
      <c r="B62" s="69" t="s">
        <v>15</v>
      </c>
      <c r="C62" s="70">
        <v>21</v>
      </c>
      <c r="D62" s="71">
        <v>41</v>
      </c>
      <c r="E62" s="72">
        <f t="shared" si="16"/>
        <v>0.95238095238095233</v>
      </c>
      <c r="F62" s="70">
        <v>18</v>
      </c>
      <c r="G62" s="70">
        <v>34</v>
      </c>
      <c r="H62" s="73">
        <f t="shared" si="24"/>
        <v>0.88888888888888884</v>
      </c>
      <c r="I62" s="53">
        <v>1</v>
      </c>
      <c r="J62" s="53">
        <v>7</v>
      </c>
      <c r="K62" s="72">
        <f t="shared" si="23"/>
        <v>6</v>
      </c>
      <c r="L62" s="79"/>
      <c r="M62" s="75">
        <v>34</v>
      </c>
      <c r="N62" s="75">
        <v>28</v>
      </c>
      <c r="O62" s="75">
        <v>18</v>
      </c>
      <c r="P62" s="76">
        <f t="shared" si="19"/>
        <v>1.2058823529411764</v>
      </c>
      <c r="Q62" s="76">
        <f t="shared" si="20"/>
        <v>1.2142857142857142</v>
      </c>
      <c r="R62" s="77">
        <f t="shared" si="21"/>
        <v>0.3888888888888889</v>
      </c>
    </row>
    <row r="63" spans="1:18" ht="15.75" thickBot="1" x14ac:dyDescent="0.3">
      <c r="A63" s="115"/>
      <c r="B63" s="59" t="s">
        <v>16</v>
      </c>
      <c r="C63" s="60">
        <v>31</v>
      </c>
      <c r="D63" s="61">
        <v>43</v>
      </c>
      <c r="E63" s="62">
        <f t="shared" si="16"/>
        <v>0.38709677419354838</v>
      </c>
      <c r="F63" s="60">
        <v>27</v>
      </c>
      <c r="G63" s="60">
        <v>35</v>
      </c>
      <c r="H63" s="63">
        <f t="shared" si="24"/>
        <v>0.29629629629629628</v>
      </c>
      <c r="I63" s="60">
        <v>3</v>
      </c>
      <c r="J63" s="60">
        <v>7</v>
      </c>
      <c r="K63" s="62">
        <f t="shared" si="23"/>
        <v>1.3333333333333333</v>
      </c>
      <c r="L63" s="80"/>
      <c r="M63" s="65">
        <v>54</v>
      </c>
      <c r="N63" s="65">
        <v>46</v>
      </c>
      <c r="O63" s="65">
        <v>32</v>
      </c>
      <c r="P63" s="66">
        <f t="shared" si="19"/>
        <v>0.79629629629629628</v>
      </c>
      <c r="Q63" s="66">
        <f t="shared" si="20"/>
        <v>0.76086956521739135</v>
      </c>
      <c r="R63" s="67">
        <f t="shared" si="21"/>
        <v>0.21875</v>
      </c>
    </row>
    <row r="64" spans="1:18" ht="15.75" thickBot="1" x14ac:dyDescent="0.3">
      <c r="A64" s="115" t="s">
        <v>29</v>
      </c>
      <c r="B64" s="69" t="s">
        <v>15</v>
      </c>
      <c r="C64" s="70">
        <v>2</v>
      </c>
      <c r="D64" s="71">
        <v>1</v>
      </c>
      <c r="E64" s="72">
        <f t="shared" si="16"/>
        <v>-0.5</v>
      </c>
      <c r="F64" s="70">
        <v>2</v>
      </c>
      <c r="G64" s="70">
        <v>1</v>
      </c>
      <c r="H64" s="73">
        <f t="shared" si="24"/>
        <v>-0.5</v>
      </c>
      <c r="I64" s="53">
        <v>0</v>
      </c>
      <c r="J64" s="53">
        <v>0</v>
      </c>
      <c r="K64" s="72">
        <v>0</v>
      </c>
      <c r="L64" s="79"/>
      <c r="M64" s="75">
        <v>3</v>
      </c>
      <c r="N64" s="75">
        <v>2</v>
      </c>
      <c r="O64" s="75">
        <v>1</v>
      </c>
      <c r="P64" s="76">
        <f t="shared" si="19"/>
        <v>0.33333333333333331</v>
      </c>
      <c r="Q64" s="76">
        <f t="shared" si="20"/>
        <v>0.5</v>
      </c>
      <c r="R64" s="77">
        <f t="shared" si="21"/>
        <v>0</v>
      </c>
    </row>
    <row r="65" spans="1:18" ht="15.75" thickBot="1" x14ac:dyDescent="0.3">
      <c r="A65" s="121"/>
      <c r="B65" s="59" t="s">
        <v>16</v>
      </c>
      <c r="C65" s="60">
        <v>3</v>
      </c>
      <c r="D65" s="61">
        <v>2</v>
      </c>
      <c r="E65" s="62">
        <f t="shared" si="16"/>
        <v>-0.33333333333333331</v>
      </c>
      <c r="F65" s="60">
        <v>3</v>
      </c>
      <c r="G65" s="60">
        <v>1</v>
      </c>
      <c r="H65" s="63">
        <f t="shared" si="24"/>
        <v>-0.66666666666666663</v>
      </c>
      <c r="I65" s="60">
        <v>0</v>
      </c>
      <c r="J65" s="60">
        <v>0</v>
      </c>
      <c r="K65" s="72">
        <v>0</v>
      </c>
      <c r="L65" s="80"/>
      <c r="M65" s="65">
        <v>11</v>
      </c>
      <c r="N65" s="65">
        <v>6</v>
      </c>
      <c r="O65" s="65">
        <v>5</v>
      </c>
      <c r="P65" s="66">
        <f t="shared" si="19"/>
        <v>0.18181818181818182</v>
      </c>
      <c r="Q65" s="66">
        <f t="shared" si="20"/>
        <v>0.16666666666666666</v>
      </c>
      <c r="R65" s="67">
        <f t="shared" si="21"/>
        <v>0</v>
      </c>
    </row>
    <row r="66" spans="1:18" x14ac:dyDescent="0.25">
      <c r="A66" s="81" t="s">
        <v>30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1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.75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5.75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5.75" x14ac:dyDescent="0.25">
      <c r="A4" s="103" t="s">
        <v>70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04" t="s">
        <v>2</v>
      </c>
      <c r="B6" s="105"/>
      <c r="C6" s="7" t="s">
        <v>65</v>
      </c>
      <c r="D6" s="8" t="s">
        <v>64</v>
      </c>
      <c r="E6" s="7" t="s">
        <v>34</v>
      </c>
      <c r="F6" s="7" t="s">
        <v>66</v>
      </c>
      <c r="G6" s="7" t="s">
        <v>67</v>
      </c>
      <c r="H6" s="7" t="s">
        <v>34</v>
      </c>
      <c r="I6" s="7" t="s">
        <v>68</v>
      </c>
      <c r="J6" s="7" t="s">
        <v>69</v>
      </c>
      <c r="K6" s="7" t="s">
        <v>34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99" t="s">
        <v>3</v>
      </c>
      <c r="B7" s="100"/>
      <c r="C7" s="12">
        <v>2534</v>
      </c>
      <c r="D7" s="12">
        <v>2543</v>
      </c>
      <c r="E7" s="13">
        <f t="shared" ref="E7:E15" si="0">(D7-C7)/C7</f>
        <v>3.5516969218626678E-3</v>
      </c>
      <c r="F7" s="12">
        <v>2038</v>
      </c>
      <c r="G7" s="12">
        <v>1995</v>
      </c>
      <c r="H7" s="14">
        <f t="shared" ref="H7:H15" si="1">(G7-F7)/F7</f>
        <v>-2.1099116781157997E-2</v>
      </c>
      <c r="I7" s="12">
        <v>495</v>
      </c>
      <c r="J7" s="12">
        <v>584</v>
      </c>
      <c r="K7" s="13">
        <f t="shared" ref="K7:K15" si="2">(J7-I7)/I7</f>
        <v>0.17979797979797979</v>
      </c>
      <c r="L7" s="15"/>
      <c r="M7" s="16">
        <v>3762</v>
      </c>
      <c r="N7" s="16">
        <v>2926</v>
      </c>
      <c r="O7" s="16">
        <v>1798</v>
      </c>
      <c r="P7" s="17">
        <f>D7/M7</f>
        <v>0.67597022860180755</v>
      </c>
      <c r="Q7" s="17">
        <f t="shared" ref="Q7:Q15" si="3">G7/N7</f>
        <v>0.68181818181818177</v>
      </c>
      <c r="R7" s="18">
        <f>J7/M7</f>
        <v>0.15523657628920787</v>
      </c>
    </row>
    <row r="8" spans="1:18" x14ac:dyDescent="0.25">
      <c r="A8" s="106" t="s">
        <v>4</v>
      </c>
      <c r="B8" s="107"/>
      <c r="C8" s="19">
        <v>406</v>
      </c>
      <c r="D8" s="19">
        <v>430</v>
      </c>
      <c r="E8" s="13">
        <f t="shared" si="0"/>
        <v>5.9113300492610835E-2</v>
      </c>
      <c r="F8" s="19">
        <v>320</v>
      </c>
      <c r="G8" s="19">
        <v>318</v>
      </c>
      <c r="H8" s="14">
        <f t="shared" si="1"/>
        <v>-6.2500000000000003E-3</v>
      </c>
      <c r="I8" s="19">
        <v>94</v>
      </c>
      <c r="J8" s="19">
        <v>107</v>
      </c>
      <c r="K8" s="13">
        <f t="shared" si="2"/>
        <v>0.13829787234042554</v>
      </c>
      <c r="L8" s="15"/>
      <c r="M8" s="16">
        <v>436</v>
      </c>
      <c r="N8" s="16">
        <v>282</v>
      </c>
      <c r="O8" s="16">
        <v>186</v>
      </c>
      <c r="P8" s="17">
        <f t="shared" ref="P8:P15" si="4">D8/M8</f>
        <v>0.98623853211009171</v>
      </c>
      <c r="Q8" s="17">
        <f t="shared" si="3"/>
        <v>1.1276595744680851</v>
      </c>
      <c r="R8" s="18">
        <f t="shared" ref="R8:R15" si="5">J8/O8</f>
        <v>0.57526881720430112</v>
      </c>
    </row>
    <row r="9" spans="1:18" x14ac:dyDescent="0.25">
      <c r="A9" s="106" t="s">
        <v>48</v>
      </c>
      <c r="B9" s="107"/>
      <c r="C9" s="19">
        <v>334</v>
      </c>
      <c r="D9" s="19">
        <v>371</v>
      </c>
      <c r="E9" s="13">
        <f t="shared" si="0"/>
        <v>0.11077844311377245</v>
      </c>
      <c r="F9" s="19">
        <v>256</v>
      </c>
      <c r="G9" s="19">
        <v>278</v>
      </c>
      <c r="H9" s="14">
        <f t="shared" si="1"/>
        <v>8.59375E-2</v>
      </c>
      <c r="I9" s="19">
        <v>73</v>
      </c>
      <c r="J9" s="19">
        <v>101</v>
      </c>
      <c r="K9" s="13">
        <f t="shared" si="2"/>
        <v>0.38356164383561642</v>
      </c>
      <c r="L9" s="15"/>
      <c r="M9" s="16">
        <v>350</v>
      </c>
      <c r="N9" s="16">
        <v>214</v>
      </c>
      <c r="O9" s="16">
        <v>149</v>
      </c>
      <c r="P9" s="17">
        <f t="shared" si="4"/>
        <v>1.06</v>
      </c>
      <c r="Q9" s="17">
        <f t="shared" si="3"/>
        <v>1.2990654205607477</v>
      </c>
      <c r="R9" s="18">
        <f t="shared" si="5"/>
        <v>0.67785234899328861</v>
      </c>
    </row>
    <row r="10" spans="1:18" x14ac:dyDescent="0.25">
      <c r="A10" s="106" t="s">
        <v>5</v>
      </c>
      <c r="B10" s="107"/>
      <c r="C10" s="19">
        <v>1757</v>
      </c>
      <c r="D10" s="19">
        <v>1796</v>
      </c>
      <c r="E10" s="13">
        <f t="shared" si="0"/>
        <v>2.21969265793967E-2</v>
      </c>
      <c r="F10" s="19">
        <v>1401</v>
      </c>
      <c r="G10" s="19">
        <v>1432</v>
      </c>
      <c r="H10" s="14">
        <f t="shared" si="1"/>
        <v>2.2127052105638829E-2</v>
      </c>
      <c r="I10" s="19">
        <v>291</v>
      </c>
      <c r="J10" s="19">
        <v>389</v>
      </c>
      <c r="K10" s="13">
        <f t="shared" si="2"/>
        <v>0.33676975945017185</v>
      </c>
      <c r="L10" s="15"/>
      <c r="M10" s="16">
        <v>2120</v>
      </c>
      <c r="N10" s="16">
        <v>1535</v>
      </c>
      <c r="O10" s="16">
        <v>893</v>
      </c>
      <c r="P10" s="17">
        <f t="shared" si="4"/>
        <v>0.84716981132075475</v>
      </c>
      <c r="Q10" s="17">
        <f t="shared" si="3"/>
        <v>0.93289902280130288</v>
      </c>
      <c r="R10" s="18">
        <f t="shared" si="5"/>
        <v>0.43561030235162373</v>
      </c>
    </row>
    <row r="11" spans="1:18" x14ac:dyDescent="0.25">
      <c r="A11" s="106" t="s">
        <v>6</v>
      </c>
      <c r="B11" s="107"/>
      <c r="C11" s="12">
        <v>183</v>
      </c>
      <c r="D11" s="12">
        <v>202</v>
      </c>
      <c r="E11" s="13">
        <f t="shared" si="0"/>
        <v>0.10382513661202186</v>
      </c>
      <c r="F11" s="12">
        <v>172</v>
      </c>
      <c r="G11" s="12">
        <v>182</v>
      </c>
      <c r="H11" s="14">
        <f t="shared" si="1"/>
        <v>5.8139534883720929E-2</v>
      </c>
      <c r="I11" s="12">
        <v>68</v>
      </c>
      <c r="J11" s="12">
        <v>83</v>
      </c>
      <c r="K11" s="13">
        <f>(J11-I11)/I11</f>
        <v>0.22058823529411764</v>
      </c>
      <c r="L11" s="15"/>
      <c r="M11" s="16">
        <v>568</v>
      </c>
      <c r="N11" s="16">
        <v>521</v>
      </c>
      <c r="O11" s="16">
        <v>385</v>
      </c>
      <c r="P11" s="17">
        <f t="shared" si="4"/>
        <v>0.35563380281690143</v>
      </c>
      <c r="Q11" s="17">
        <f t="shared" si="3"/>
        <v>0.34932821497120919</v>
      </c>
      <c r="R11" s="18">
        <f t="shared" si="5"/>
        <v>0.21558441558441557</v>
      </c>
    </row>
    <row r="12" spans="1:18" x14ac:dyDescent="0.25">
      <c r="A12" s="106" t="s">
        <v>7</v>
      </c>
      <c r="B12" s="107"/>
      <c r="C12" s="12">
        <v>525</v>
      </c>
      <c r="D12" s="12">
        <v>471</v>
      </c>
      <c r="E12" s="13">
        <f t="shared" si="0"/>
        <v>-0.10285714285714286</v>
      </c>
      <c r="F12" s="12">
        <v>412</v>
      </c>
      <c r="G12" s="12">
        <v>343</v>
      </c>
      <c r="H12" s="14">
        <f t="shared" si="1"/>
        <v>-0.16747572815533981</v>
      </c>
      <c r="I12" s="12">
        <v>119</v>
      </c>
      <c r="J12" s="12">
        <v>97</v>
      </c>
      <c r="K12" s="13">
        <f t="shared" si="2"/>
        <v>-0.18487394957983194</v>
      </c>
      <c r="L12" s="15"/>
      <c r="M12" s="16">
        <v>1013</v>
      </c>
      <c r="N12" s="16">
        <v>812</v>
      </c>
      <c r="O12" s="16">
        <v>468</v>
      </c>
      <c r="P12" s="17">
        <f t="shared" si="4"/>
        <v>0.46495557749259625</v>
      </c>
      <c r="Q12" s="17">
        <f t="shared" si="3"/>
        <v>0.42241379310344829</v>
      </c>
      <c r="R12" s="18">
        <f t="shared" si="5"/>
        <v>0.20726495726495728</v>
      </c>
    </row>
    <row r="13" spans="1:18" x14ac:dyDescent="0.25">
      <c r="A13" s="106" t="s">
        <v>8</v>
      </c>
      <c r="B13" s="107"/>
      <c r="C13" s="20">
        <v>69</v>
      </c>
      <c r="D13" s="20">
        <v>74</v>
      </c>
      <c r="E13" s="13">
        <f t="shared" si="0"/>
        <v>7.2463768115942032E-2</v>
      </c>
      <c r="F13" s="20">
        <v>53</v>
      </c>
      <c r="G13" s="20">
        <v>38</v>
      </c>
      <c r="H13" s="14">
        <f t="shared" si="1"/>
        <v>-0.28301886792452829</v>
      </c>
      <c r="I13" s="20">
        <v>17</v>
      </c>
      <c r="J13" s="20">
        <v>15</v>
      </c>
      <c r="K13" s="13">
        <f t="shared" si="2"/>
        <v>-0.11764705882352941</v>
      </c>
      <c r="L13" s="15"/>
      <c r="M13" s="16">
        <v>61</v>
      </c>
      <c r="N13" s="16">
        <v>58</v>
      </c>
      <c r="O13" s="16">
        <v>52</v>
      </c>
      <c r="P13" s="17">
        <f t="shared" si="4"/>
        <v>1.2131147540983607</v>
      </c>
      <c r="Q13" s="17">
        <f t="shared" si="3"/>
        <v>0.65517241379310343</v>
      </c>
      <c r="R13" s="18">
        <f t="shared" si="5"/>
        <v>0.28846153846153844</v>
      </c>
    </row>
    <row r="14" spans="1:18" x14ac:dyDescent="0.25">
      <c r="A14" s="108" t="s">
        <v>9</v>
      </c>
      <c r="B14" s="109"/>
      <c r="C14" s="19">
        <v>757</v>
      </c>
      <c r="D14" s="19">
        <v>672</v>
      </c>
      <c r="E14" s="13">
        <f t="shared" si="0"/>
        <v>-0.11228533685601057</v>
      </c>
      <c r="F14" s="19">
        <v>200</v>
      </c>
      <c r="G14" s="19">
        <v>220</v>
      </c>
      <c r="H14" s="14">
        <f t="shared" si="1"/>
        <v>0.1</v>
      </c>
      <c r="I14" s="19">
        <v>56</v>
      </c>
      <c r="J14" s="19">
        <v>59</v>
      </c>
      <c r="K14" s="13">
        <f t="shared" si="2"/>
        <v>5.3571428571428568E-2</v>
      </c>
      <c r="L14" s="15"/>
      <c r="M14" s="16">
        <v>811</v>
      </c>
      <c r="N14" s="16">
        <v>307</v>
      </c>
      <c r="O14" s="16">
        <v>249</v>
      </c>
      <c r="P14" s="17">
        <f t="shared" si="4"/>
        <v>0.8286066584463625</v>
      </c>
      <c r="Q14" s="17">
        <f t="shared" si="3"/>
        <v>0.71661237785016285</v>
      </c>
      <c r="R14" s="18">
        <f t="shared" si="5"/>
        <v>0.23694779116465864</v>
      </c>
    </row>
    <row r="15" spans="1:18" x14ac:dyDescent="0.25">
      <c r="A15" s="110" t="s">
        <v>10</v>
      </c>
      <c r="B15" s="111"/>
      <c r="C15" s="21">
        <f>C7+C14</f>
        <v>3291</v>
      </c>
      <c r="D15" s="22">
        <f>D7+D14</f>
        <v>3215</v>
      </c>
      <c r="E15" s="23">
        <f t="shared" si="0"/>
        <v>-2.3093284715891827E-2</v>
      </c>
      <c r="F15" s="21">
        <f t="shared" ref="F15:G15" si="6">F7+F14</f>
        <v>2238</v>
      </c>
      <c r="G15" s="21">
        <f t="shared" si="6"/>
        <v>2215</v>
      </c>
      <c r="H15" s="24">
        <f t="shared" si="1"/>
        <v>-1.0277033065236819E-2</v>
      </c>
      <c r="I15" s="21">
        <f t="shared" ref="I15:J15" si="7">I7+I14</f>
        <v>551</v>
      </c>
      <c r="J15" s="21">
        <f t="shared" si="7"/>
        <v>643</v>
      </c>
      <c r="K15" s="23">
        <f t="shared" si="2"/>
        <v>0.16696914700544466</v>
      </c>
      <c r="L15" s="25"/>
      <c r="M15" s="26">
        <f>M7+M14</f>
        <v>4573</v>
      </c>
      <c r="N15" s="26">
        <f>N7+N14</f>
        <v>3233</v>
      </c>
      <c r="O15" s="26">
        <f>O7+O14</f>
        <v>2047</v>
      </c>
      <c r="P15" s="27">
        <f t="shared" si="4"/>
        <v>0.70303958014432544</v>
      </c>
      <c r="Q15" s="27">
        <f t="shared" si="3"/>
        <v>0.68512217754407667</v>
      </c>
      <c r="R15" s="28">
        <f t="shared" si="5"/>
        <v>0.31411822178798243</v>
      </c>
    </row>
    <row r="16" spans="1:18" x14ac:dyDescent="0.25">
      <c r="A16" s="112" t="s">
        <v>11</v>
      </c>
      <c r="B16" s="113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99" t="s">
        <v>3</v>
      </c>
      <c r="B17" s="100"/>
      <c r="C17" s="12">
        <v>1883</v>
      </c>
      <c r="D17" s="12">
        <v>1913</v>
      </c>
      <c r="E17" s="13">
        <f t="shared" ref="E17:E25" si="8">(D17-C17)/C17</f>
        <v>1.5932023366967606E-2</v>
      </c>
      <c r="F17" s="12">
        <v>1440</v>
      </c>
      <c r="G17" s="12">
        <v>1441</v>
      </c>
      <c r="H17" s="14">
        <f t="shared" ref="H17:H25" si="9">(G17-F17)/F17</f>
        <v>6.9444444444444447E-4</v>
      </c>
      <c r="I17" s="12">
        <v>337</v>
      </c>
      <c r="J17" s="12">
        <v>436</v>
      </c>
      <c r="K17" s="14">
        <f t="shared" ref="K17:K25" si="10">(J17-I17)/I17</f>
        <v>0.29376854599406527</v>
      </c>
      <c r="L17" s="15"/>
      <c r="M17" s="12">
        <v>2357</v>
      </c>
      <c r="N17" s="12">
        <v>1665</v>
      </c>
      <c r="O17" s="12">
        <v>1051</v>
      </c>
      <c r="P17" s="17">
        <f t="shared" ref="P17" si="11">D17/M17</f>
        <v>0.8116249469664828</v>
      </c>
      <c r="Q17" s="17">
        <f t="shared" ref="Q17:Q25" si="12">G17/N17</f>
        <v>0.86546546546546543</v>
      </c>
      <c r="R17" s="18">
        <f t="shared" ref="R17:R25" si="13">J17/O17</f>
        <v>0.41484300666032348</v>
      </c>
    </row>
    <row r="18" spans="1:18" x14ac:dyDescent="0.25">
      <c r="A18" s="106" t="s">
        <v>4</v>
      </c>
      <c r="B18" s="107"/>
      <c r="C18" s="19">
        <v>351</v>
      </c>
      <c r="D18" s="19">
        <v>377</v>
      </c>
      <c r="E18" s="13">
        <f t="shared" si="8"/>
        <v>7.407407407407407E-2</v>
      </c>
      <c r="F18" s="19">
        <v>271</v>
      </c>
      <c r="G18" s="19">
        <v>271</v>
      </c>
      <c r="H18" s="14">
        <f t="shared" si="9"/>
        <v>0</v>
      </c>
      <c r="I18" s="19">
        <v>75</v>
      </c>
      <c r="J18" s="19">
        <v>93</v>
      </c>
      <c r="K18" s="14">
        <f t="shared" si="10"/>
        <v>0.24</v>
      </c>
      <c r="L18" s="15"/>
      <c r="M18" s="19">
        <v>366</v>
      </c>
      <c r="N18" s="19">
        <v>228</v>
      </c>
      <c r="O18" s="19">
        <v>147</v>
      </c>
      <c r="P18" s="17">
        <f>D18/M18</f>
        <v>1.0300546448087431</v>
      </c>
      <c r="Q18" s="17">
        <f t="shared" si="12"/>
        <v>1.1885964912280702</v>
      </c>
      <c r="R18" s="18">
        <f t="shared" si="13"/>
        <v>0.63265306122448983</v>
      </c>
    </row>
    <row r="19" spans="1:18" x14ac:dyDescent="0.25">
      <c r="A19" s="106" t="s">
        <v>48</v>
      </c>
      <c r="B19" s="107"/>
      <c r="C19" s="19">
        <v>294</v>
      </c>
      <c r="D19" s="19">
        <v>327</v>
      </c>
      <c r="E19" s="13">
        <f t="shared" si="8"/>
        <v>0.11224489795918367</v>
      </c>
      <c r="F19" s="19">
        <v>221</v>
      </c>
      <c r="G19" s="19">
        <v>240</v>
      </c>
      <c r="H19" s="14">
        <f t="shared" si="9"/>
        <v>8.5972850678733032E-2</v>
      </c>
      <c r="I19" s="19">
        <v>63</v>
      </c>
      <c r="J19" s="19">
        <v>89</v>
      </c>
      <c r="K19" s="14">
        <f t="shared" si="10"/>
        <v>0.41269841269841268</v>
      </c>
      <c r="L19" s="15"/>
      <c r="M19" s="19">
        <v>304</v>
      </c>
      <c r="N19" s="19">
        <v>180</v>
      </c>
      <c r="O19" s="19">
        <v>126</v>
      </c>
      <c r="P19" s="17">
        <f t="shared" ref="P19:P25" si="14">D19/M19</f>
        <v>1.075657894736842</v>
      </c>
      <c r="Q19" s="17">
        <f t="shared" si="12"/>
        <v>1.3333333333333333</v>
      </c>
      <c r="R19" s="18">
        <f t="shared" si="13"/>
        <v>0.70634920634920639</v>
      </c>
    </row>
    <row r="20" spans="1:18" x14ac:dyDescent="0.25">
      <c r="A20" s="106" t="s">
        <v>5</v>
      </c>
      <c r="B20" s="107"/>
      <c r="C20" s="19">
        <v>1387</v>
      </c>
      <c r="D20" s="19">
        <v>1392</v>
      </c>
      <c r="E20" s="13">
        <f t="shared" si="8"/>
        <v>3.6049026676279738E-3</v>
      </c>
      <c r="F20" s="19">
        <v>1058</v>
      </c>
      <c r="G20" s="19">
        <v>1063</v>
      </c>
      <c r="H20" s="14">
        <f t="shared" si="9"/>
        <v>4.725897920604915E-3</v>
      </c>
      <c r="I20" s="19">
        <v>220</v>
      </c>
      <c r="J20" s="19">
        <v>295</v>
      </c>
      <c r="K20" s="14">
        <f t="shared" si="10"/>
        <v>0.34090909090909088</v>
      </c>
      <c r="L20" s="15"/>
      <c r="M20" s="19">
        <v>1518</v>
      </c>
      <c r="N20" s="19">
        <v>1004</v>
      </c>
      <c r="O20" s="19">
        <v>605</v>
      </c>
      <c r="P20" s="17">
        <f t="shared" si="14"/>
        <v>0.91699604743083007</v>
      </c>
      <c r="Q20" s="17">
        <f t="shared" si="12"/>
        <v>1.0587649402390438</v>
      </c>
      <c r="R20" s="18">
        <f t="shared" si="13"/>
        <v>0.48760330578512395</v>
      </c>
    </row>
    <row r="21" spans="1:18" x14ac:dyDescent="0.25">
      <c r="A21" s="106" t="s">
        <v>6</v>
      </c>
      <c r="B21" s="107"/>
      <c r="C21" s="12">
        <v>64</v>
      </c>
      <c r="D21" s="12">
        <v>97</v>
      </c>
      <c r="E21" s="13">
        <f t="shared" si="8"/>
        <v>0.515625</v>
      </c>
      <c r="F21" s="12">
        <v>61</v>
      </c>
      <c r="G21" s="12">
        <v>92</v>
      </c>
      <c r="H21" s="14">
        <f t="shared" si="9"/>
        <v>0.50819672131147542</v>
      </c>
      <c r="I21" s="12">
        <v>23</v>
      </c>
      <c r="J21" s="12">
        <v>49</v>
      </c>
      <c r="K21" s="14">
        <f t="shared" si="10"/>
        <v>1.1304347826086956</v>
      </c>
      <c r="L21" s="15"/>
      <c r="M21" s="12">
        <v>204</v>
      </c>
      <c r="N21" s="12">
        <v>182</v>
      </c>
      <c r="O21" s="12">
        <v>139</v>
      </c>
      <c r="P21" s="17">
        <f t="shared" si="14"/>
        <v>0.47549019607843135</v>
      </c>
      <c r="Q21" s="17">
        <f t="shared" si="12"/>
        <v>0.50549450549450547</v>
      </c>
      <c r="R21" s="18">
        <f t="shared" si="13"/>
        <v>0.35251798561151076</v>
      </c>
    </row>
    <row r="22" spans="1:18" x14ac:dyDescent="0.25">
      <c r="A22" s="106" t="s">
        <v>7</v>
      </c>
      <c r="B22" s="107"/>
      <c r="C22" s="12">
        <v>371</v>
      </c>
      <c r="D22" s="12">
        <v>362</v>
      </c>
      <c r="E22" s="13">
        <f t="shared" si="8"/>
        <v>-2.4258760107816711E-2</v>
      </c>
      <c r="F22" s="12">
        <v>271</v>
      </c>
      <c r="G22" s="12">
        <v>248</v>
      </c>
      <c r="H22" s="14">
        <f t="shared" si="9"/>
        <v>-8.4870848708487087E-2</v>
      </c>
      <c r="I22" s="12">
        <v>78</v>
      </c>
      <c r="J22" s="12">
        <v>77</v>
      </c>
      <c r="K22" s="14">
        <f t="shared" si="10"/>
        <v>-1.282051282051282E-2</v>
      </c>
      <c r="L22" s="15"/>
      <c r="M22" s="12">
        <v>577</v>
      </c>
      <c r="N22" s="12">
        <v>424</v>
      </c>
      <c r="O22" s="12">
        <v>257</v>
      </c>
      <c r="P22" s="17">
        <f t="shared" si="14"/>
        <v>0.62738301559792031</v>
      </c>
      <c r="Q22" s="17">
        <f t="shared" si="12"/>
        <v>0.58490566037735847</v>
      </c>
      <c r="R22" s="18">
        <f t="shared" si="13"/>
        <v>0.29961089494163423</v>
      </c>
    </row>
    <row r="23" spans="1:18" x14ac:dyDescent="0.25">
      <c r="A23" s="106" t="s">
        <v>8</v>
      </c>
      <c r="B23" s="107"/>
      <c r="C23" s="20">
        <v>61</v>
      </c>
      <c r="D23" s="20">
        <v>62</v>
      </c>
      <c r="E23" s="13">
        <f t="shared" si="8"/>
        <v>1.6393442622950821E-2</v>
      </c>
      <c r="F23" s="20">
        <v>50</v>
      </c>
      <c r="G23" s="20">
        <v>38</v>
      </c>
      <c r="H23" s="14">
        <f t="shared" si="9"/>
        <v>-0.24</v>
      </c>
      <c r="I23" s="20">
        <v>16</v>
      </c>
      <c r="J23" s="20">
        <v>15</v>
      </c>
      <c r="K23" s="14">
        <f t="shared" si="10"/>
        <v>-6.25E-2</v>
      </c>
      <c r="L23" s="15"/>
      <c r="M23" s="20">
        <v>58</v>
      </c>
      <c r="N23" s="20">
        <v>55</v>
      </c>
      <c r="O23" s="20">
        <v>50</v>
      </c>
      <c r="P23" s="17">
        <f t="shared" si="14"/>
        <v>1.0689655172413792</v>
      </c>
      <c r="Q23" s="17">
        <f t="shared" si="12"/>
        <v>0.69090909090909092</v>
      </c>
      <c r="R23" s="18">
        <f t="shared" si="13"/>
        <v>0.3</v>
      </c>
    </row>
    <row r="24" spans="1:18" x14ac:dyDescent="0.25">
      <c r="A24" s="108" t="s">
        <v>9</v>
      </c>
      <c r="B24" s="109"/>
      <c r="C24" s="19">
        <v>751</v>
      </c>
      <c r="D24" s="19">
        <v>662</v>
      </c>
      <c r="E24" s="13">
        <f t="shared" si="8"/>
        <v>-0.118508655126498</v>
      </c>
      <c r="F24" s="19">
        <v>198</v>
      </c>
      <c r="G24" s="19">
        <v>215</v>
      </c>
      <c r="H24" s="14">
        <f t="shared" si="9"/>
        <v>8.5858585858585856E-2</v>
      </c>
      <c r="I24" s="19">
        <v>56</v>
      </c>
      <c r="J24" s="19">
        <v>59</v>
      </c>
      <c r="K24" s="14">
        <f t="shared" si="10"/>
        <v>5.3571428571428568E-2</v>
      </c>
      <c r="L24" s="15"/>
      <c r="M24" s="19">
        <v>804</v>
      </c>
      <c r="N24" s="19">
        <v>303</v>
      </c>
      <c r="O24" s="19">
        <v>246</v>
      </c>
      <c r="P24" s="17">
        <f t="shared" si="14"/>
        <v>0.8233830845771144</v>
      </c>
      <c r="Q24" s="17">
        <f t="shared" si="12"/>
        <v>0.70957095709570961</v>
      </c>
      <c r="R24" s="18">
        <f t="shared" si="13"/>
        <v>0.23983739837398374</v>
      </c>
    </row>
    <row r="25" spans="1:18" x14ac:dyDescent="0.25">
      <c r="A25" s="110" t="s">
        <v>12</v>
      </c>
      <c r="B25" s="111"/>
      <c r="C25" s="36">
        <f>C17+C24</f>
        <v>2634</v>
      </c>
      <c r="D25" s="37">
        <f>D17+D24</f>
        <v>2575</v>
      </c>
      <c r="E25" s="23">
        <f t="shared" si="8"/>
        <v>-2.2399392558845863E-2</v>
      </c>
      <c r="F25" s="36">
        <f>F17+F24</f>
        <v>1638</v>
      </c>
      <c r="G25" s="36">
        <f>G17+G24</f>
        <v>1656</v>
      </c>
      <c r="H25" s="24">
        <f t="shared" si="9"/>
        <v>1.098901098901099E-2</v>
      </c>
      <c r="I25" s="36">
        <f t="shared" ref="I25:J25" si="15">I17+I24</f>
        <v>393</v>
      </c>
      <c r="J25" s="36">
        <f t="shared" si="15"/>
        <v>495</v>
      </c>
      <c r="K25" s="23">
        <f t="shared" si="10"/>
        <v>0.25954198473282442</v>
      </c>
      <c r="L25" s="25"/>
      <c r="M25" s="38">
        <f>M17+M24</f>
        <v>3161</v>
      </c>
      <c r="N25" s="38">
        <f>N17+N24</f>
        <v>1968</v>
      </c>
      <c r="O25" s="38">
        <f>O17+O24</f>
        <v>1297</v>
      </c>
      <c r="P25" s="27">
        <f t="shared" si="14"/>
        <v>0.81461562796583364</v>
      </c>
      <c r="Q25" s="27">
        <f t="shared" si="12"/>
        <v>0.84146341463414631</v>
      </c>
      <c r="R25" s="28">
        <f t="shared" si="13"/>
        <v>0.38164996144949886</v>
      </c>
    </row>
    <row r="26" spans="1:18" ht="15" customHeight="1" x14ac:dyDescent="0.25">
      <c r="A26" s="116" t="s">
        <v>13</v>
      </c>
      <c r="B26" s="117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18" t="s">
        <v>14</v>
      </c>
      <c r="B27" s="47" t="s">
        <v>15</v>
      </c>
      <c r="C27" s="19">
        <v>399</v>
      </c>
      <c r="D27" s="48">
        <v>390</v>
      </c>
      <c r="E27" s="13">
        <f t="shared" ref="E27:E65" si="16">(D27-C27)/C27</f>
        <v>-2.2556390977443608E-2</v>
      </c>
      <c r="F27" s="19">
        <v>304</v>
      </c>
      <c r="G27" s="19">
        <v>297</v>
      </c>
      <c r="H27" s="14">
        <f t="shared" ref="H27:H52" si="17">(G27-F27)/F27</f>
        <v>-2.3026315789473683E-2</v>
      </c>
      <c r="I27" s="19">
        <v>80</v>
      </c>
      <c r="J27" s="19">
        <v>99</v>
      </c>
      <c r="K27" s="13">
        <f t="shared" ref="K27:K28" si="18">(J27-I27)/I27</f>
        <v>0.23749999999999999</v>
      </c>
      <c r="L27" s="49"/>
      <c r="M27" s="50">
        <v>435</v>
      </c>
      <c r="N27" s="50">
        <v>288</v>
      </c>
      <c r="O27" s="51">
        <v>173</v>
      </c>
      <c r="P27" s="17">
        <f t="shared" ref="P27:P65" si="19">D27/M27</f>
        <v>0.89655172413793105</v>
      </c>
      <c r="Q27" s="17">
        <f t="shared" ref="Q27:Q65" si="20">G27/N27</f>
        <v>1.03125</v>
      </c>
      <c r="R27" s="18">
        <f t="shared" ref="R27:R65" si="21">J27/O27</f>
        <v>0.5722543352601156</v>
      </c>
    </row>
    <row r="28" spans="1:18" x14ac:dyDescent="0.25">
      <c r="A28" s="119"/>
      <c r="B28" s="52" t="s">
        <v>16</v>
      </c>
      <c r="C28" s="53">
        <v>518</v>
      </c>
      <c r="D28" s="54">
        <v>490</v>
      </c>
      <c r="E28" s="55">
        <f t="shared" si="16"/>
        <v>-5.4054054054054057E-2</v>
      </c>
      <c r="F28" s="53">
        <v>396</v>
      </c>
      <c r="G28" s="53">
        <v>367</v>
      </c>
      <c r="H28" s="56">
        <f t="shared" si="17"/>
        <v>-7.3232323232323232E-2</v>
      </c>
      <c r="I28" s="53">
        <v>109</v>
      </c>
      <c r="J28" s="53">
        <v>125</v>
      </c>
      <c r="K28" s="13">
        <f t="shared" si="18"/>
        <v>0.14678899082568808</v>
      </c>
      <c r="L28" s="57"/>
      <c r="M28" s="58">
        <v>605</v>
      </c>
      <c r="N28" s="58">
        <v>413</v>
      </c>
      <c r="O28" s="58">
        <v>235</v>
      </c>
      <c r="P28" s="17">
        <f t="shared" si="19"/>
        <v>0.80991735537190079</v>
      </c>
      <c r="Q28" s="17">
        <f t="shared" si="20"/>
        <v>0.88861985472154958</v>
      </c>
      <c r="R28" s="18">
        <f t="shared" si="21"/>
        <v>0.53191489361702127</v>
      </c>
    </row>
    <row r="29" spans="1:18" s="68" customFormat="1" ht="15.75" thickBot="1" x14ac:dyDescent="0.3">
      <c r="A29" s="120"/>
      <c r="B29" s="59" t="s">
        <v>17</v>
      </c>
      <c r="C29" s="60">
        <v>121</v>
      </c>
      <c r="D29" s="61">
        <v>112</v>
      </c>
      <c r="E29" s="62">
        <f t="shared" si="16"/>
        <v>-7.43801652892562E-2</v>
      </c>
      <c r="F29" s="60">
        <v>18</v>
      </c>
      <c r="G29" s="60">
        <v>44</v>
      </c>
      <c r="H29" s="63">
        <f t="shared" si="17"/>
        <v>1.4444444444444444</v>
      </c>
      <c r="I29" s="60">
        <v>4</v>
      </c>
      <c r="J29" s="60">
        <v>6</v>
      </c>
      <c r="K29" s="62">
        <f>(J29-I29)/I29</f>
        <v>0.5</v>
      </c>
      <c r="L29" s="64"/>
      <c r="M29" s="65">
        <v>122</v>
      </c>
      <c r="N29" s="65">
        <v>44</v>
      </c>
      <c r="O29" s="65">
        <v>31</v>
      </c>
      <c r="P29" s="66">
        <f t="shared" si="19"/>
        <v>0.91803278688524592</v>
      </c>
      <c r="Q29" s="66">
        <f t="shared" si="20"/>
        <v>1</v>
      </c>
      <c r="R29" s="67">
        <f t="shared" si="21"/>
        <v>0.19354838709677419</v>
      </c>
    </row>
    <row r="30" spans="1:18" ht="15.75" thickBot="1" x14ac:dyDescent="0.3">
      <c r="A30" s="114" t="s">
        <v>18</v>
      </c>
      <c r="B30" s="69" t="s">
        <v>15</v>
      </c>
      <c r="C30" s="70">
        <v>264</v>
      </c>
      <c r="D30" s="71">
        <v>236</v>
      </c>
      <c r="E30" s="72">
        <f t="shared" si="16"/>
        <v>-0.10606060606060606</v>
      </c>
      <c r="F30" s="70">
        <v>194</v>
      </c>
      <c r="G30" s="70">
        <v>177</v>
      </c>
      <c r="H30" s="73">
        <f t="shared" si="17"/>
        <v>-8.7628865979381437E-2</v>
      </c>
      <c r="I30" s="53">
        <v>39</v>
      </c>
      <c r="J30" s="53">
        <v>46</v>
      </c>
      <c r="K30" s="72">
        <f t="shared" ref="K30:K54" si="22">(J30-I30)/I30</f>
        <v>0.17948717948717949</v>
      </c>
      <c r="L30" s="74"/>
      <c r="M30" s="75">
        <v>299</v>
      </c>
      <c r="N30" s="75">
        <v>185</v>
      </c>
      <c r="O30" s="75">
        <v>95</v>
      </c>
      <c r="P30" s="76">
        <f t="shared" si="19"/>
        <v>0.78929765886287628</v>
      </c>
      <c r="Q30" s="76">
        <f t="shared" si="20"/>
        <v>0.95675675675675675</v>
      </c>
      <c r="R30" s="77">
        <f t="shared" si="21"/>
        <v>0.48421052631578948</v>
      </c>
    </row>
    <row r="31" spans="1:18" ht="15.75" thickBot="1" x14ac:dyDescent="0.3">
      <c r="A31" s="114"/>
      <c r="B31" s="52" t="s">
        <v>16</v>
      </c>
      <c r="C31" s="48">
        <v>360</v>
      </c>
      <c r="D31" s="48">
        <v>357</v>
      </c>
      <c r="E31" s="13">
        <f t="shared" si="16"/>
        <v>-8.3333333333333332E-3</v>
      </c>
      <c r="F31" s="19">
        <v>263</v>
      </c>
      <c r="G31" s="19">
        <v>262</v>
      </c>
      <c r="H31" s="14">
        <f t="shared" si="17"/>
        <v>-3.8022813688212928E-3</v>
      </c>
      <c r="I31" s="19">
        <v>58</v>
      </c>
      <c r="J31" s="19">
        <v>81</v>
      </c>
      <c r="K31" s="13">
        <f t="shared" si="22"/>
        <v>0.39655172413793105</v>
      </c>
      <c r="L31" s="57"/>
      <c r="M31" s="50">
        <v>486</v>
      </c>
      <c r="N31" s="50">
        <v>329</v>
      </c>
      <c r="O31" s="50">
        <v>203</v>
      </c>
      <c r="P31" s="17">
        <f t="shared" si="19"/>
        <v>0.73456790123456794</v>
      </c>
      <c r="Q31" s="17">
        <f t="shared" si="20"/>
        <v>0.79635258358662619</v>
      </c>
      <c r="R31" s="18">
        <f t="shared" si="21"/>
        <v>0.39901477832512317</v>
      </c>
    </row>
    <row r="32" spans="1:18" ht="15.75" thickBot="1" x14ac:dyDescent="0.3">
      <c r="A32" s="115"/>
      <c r="B32" s="59" t="s">
        <v>17</v>
      </c>
      <c r="C32" s="60">
        <v>151</v>
      </c>
      <c r="D32" s="61">
        <v>99</v>
      </c>
      <c r="E32" s="62">
        <f t="shared" si="16"/>
        <v>-0.3443708609271523</v>
      </c>
      <c r="F32" s="60">
        <v>55</v>
      </c>
      <c r="G32" s="60">
        <v>46</v>
      </c>
      <c r="H32" s="63">
        <f t="shared" si="17"/>
        <v>-0.16363636363636364</v>
      </c>
      <c r="I32" s="60">
        <v>13</v>
      </c>
      <c r="J32" s="60">
        <v>10</v>
      </c>
      <c r="K32" s="62">
        <f t="shared" si="22"/>
        <v>-0.23076923076923078</v>
      </c>
      <c r="L32" s="64"/>
      <c r="M32" s="65">
        <v>161</v>
      </c>
      <c r="N32" s="65">
        <v>71</v>
      </c>
      <c r="O32" s="65">
        <v>51</v>
      </c>
      <c r="P32" s="66">
        <f t="shared" si="19"/>
        <v>0.6149068322981367</v>
      </c>
      <c r="Q32" s="66">
        <f t="shared" si="20"/>
        <v>0.647887323943662</v>
      </c>
      <c r="R32" s="67">
        <f t="shared" si="21"/>
        <v>0.19607843137254902</v>
      </c>
    </row>
    <row r="33" spans="1:18" ht="15.75" thickBot="1" x14ac:dyDescent="0.3">
      <c r="A33" s="114" t="s">
        <v>19</v>
      </c>
      <c r="B33" s="69" t="s">
        <v>15</v>
      </c>
      <c r="C33" s="70">
        <v>319</v>
      </c>
      <c r="D33" s="71">
        <v>348</v>
      </c>
      <c r="E33" s="72">
        <f t="shared" si="16"/>
        <v>9.0909090909090912E-2</v>
      </c>
      <c r="F33" s="70">
        <v>253</v>
      </c>
      <c r="G33" s="70">
        <v>272</v>
      </c>
      <c r="H33" s="73">
        <f t="shared" si="17"/>
        <v>7.5098814229249009E-2</v>
      </c>
      <c r="I33" s="53">
        <v>35</v>
      </c>
      <c r="J33" s="53">
        <v>56</v>
      </c>
      <c r="K33" s="72">
        <f t="shared" si="22"/>
        <v>0.6</v>
      </c>
      <c r="L33" s="74"/>
      <c r="M33" s="75">
        <v>343</v>
      </c>
      <c r="N33" s="75">
        <v>232</v>
      </c>
      <c r="O33" s="75">
        <v>132</v>
      </c>
      <c r="P33" s="76">
        <f t="shared" si="19"/>
        <v>1.0145772594752187</v>
      </c>
      <c r="Q33" s="76">
        <f t="shared" si="20"/>
        <v>1.1724137931034482</v>
      </c>
      <c r="R33" s="77">
        <f t="shared" si="21"/>
        <v>0.42424242424242425</v>
      </c>
    </row>
    <row r="34" spans="1:18" ht="15.75" thickBot="1" x14ac:dyDescent="0.3">
      <c r="A34" s="114"/>
      <c r="B34" s="52" t="s">
        <v>16</v>
      </c>
      <c r="C34" s="48">
        <v>428</v>
      </c>
      <c r="D34" s="48">
        <v>464</v>
      </c>
      <c r="E34" s="13">
        <f t="shared" si="16"/>
        <v>8.4112149532710276E-2</v>
      </c>
      <c r="F34" s="19">
        <v>337</v>
      </c>
      <c r="G34" s="19">
        <v>351</v>
      </c>
      <c r="H34" s="14">
        <f t="shared" si="17"/>
        <v>4.1543026706231452E-2</v>
      </c>
      <c r="I34" s="19">
        <v>58</v>
      </c>
      <c r="J34" s="19">
        <v>86</v>
      </c>
      <c r="K34" s="13">
        <f t="shared" si="22"/>
        <v>0.48275862068965519</v>
      </c>
      <c r="L34" s="57"/>
      <c r="M34" s="50">
        <v>519</v>
      </c>
      <c r="N34" s="50">
        <v>367</v>
      </c>
      <c r="O34" s="50">
        <v>218</v>
      </c>
      <c r="P34" s="17">
        <f t="shared" si="19"/>
        <v>0.89402697495183048</v>
      </c>
      <c r="Q34" s="17">
        <f t="shared" si="20"/>
        <v>0.95640326975476841</v>
      </c>
      <c r="R34" s="18">
        <f t="shared" si="21"/>
        <v>0.39449541284403672</v>
      </c>
    </row>
    <row r="35" spans="1:18" ht="15.75" thickBot="1" x14ac:dyDescent="0.3">
      <c r="A35" s="115"/>
      <c r="B35" s="59" t="s">
        <v>17</v>
      </c>
      <c r="C35" s="60">
        <v>250</v>
      </c>
      <c r="D35" s="61">
        <v>215</v>
      </c>
      <c r="E35" s="62">
        <f t="shared" si="16"/>
        <v>-0.14000000000000001</v>
      </c>
      <c r="F35" s="60">
        <v>54</v>
      </c>
      <c r="G35" s="60">
        <v>36</v>
      </c>
      <c r="H35" s="63">
        <f t="shared" si="17"/>
        <v>-0.33333333333333331</v>
      </c>
      <c r="I35" s="60">
        <v>10</v>
      </c>
      <c r="J35" s="60">
        <v>3</v>
      </c>
      <c r="K35" s="62">
        <f t="shared" si="22"/>
        <v>-0.7</v>
      </c>
      <c r="L35" s="64"/>
      <c r="M35" s="65">
        <v>256</v>
      </c>
      <c r="N35" s="65">
        <v>60</v>
      </c>
      <c r="O35" s="65">
        <v>52</v>
      </c>
      <c r="P35" s="66">
        <f t="shared" si="19"/>
        <v>0.83984375</v>
      </c>
      <c r="Q35" s="66">
        <f t="shared" si="20"/>
        <v>0.6</v>
      </c>
      <c r="R35" s="67">
        <f t="shared" si="21"/>
        <v>5.7692307692307696E-2</v>
      </c>
    </row>
    <row r="36" spans="1:18" ht="15.75" thickBot="1" x14ac:dyDescent="0.3">
      <c r="A36" s="114" t="s">
        <v>20</v>
      </c>
      <c r="B36" s="69" t="s">
        <v>15</v>
      </c>
      <c r="C36" s="71">
        <v>197</v>
      </c>
      <c r="D36" s="71">
        <v>191</v>
      </c>
      <c r="E36" s="72">
        <f t="shared" si="16"/>
        <v>-3.0456852791878174E-2</v>
      </c>
      <c r="F36" s="70">
        <v>151</v>
      </c>
      <c r="G36" s="70">
        <v>136</v>
      </c>
      <c r="H36" s="73">
        <f t="shared" si="17"/>
        <v>-9.9337748344370855E-2</v>
      </c>
      <c r="I36" s="53">
        <v>26</v>
      </c>
      <c r="J36" s="53">
        <v>38</v>
      </c>
      <c r="K36" s="72">
        <f t="shared" si="22"/>
        <v>0.46153846153846156</v>
      </c>
      <c r="L36" s="74"/>
      <c r="M36" s="75">
        <v>212</v>
      </c>
      <c r="N36" s="75">
        <v>144</v>
      </c>
      <c r="O36" s="75">
        <v>94</v>
      </c>
      <c r="P36" s="76">
        <f t="shared" si="19"/>
        <v>0.90094339622641506</v>
      </c>
      <c r="Q36" s="76">
        <f t="shared" si="20"/>
        <v>0.94444444444444442</v>
      </c>
      <c r="R36" s="77">
        <f t="shared" si="21"/>
        <v>0.40425531914893614</v>
      </c>
    </row>
    <row r="37" spans="1:18" ht="15.75" thickBot="1" x14ac:dyDescent="0.3">
      <c r="A37" s="114"/>
      <c r="B37" s="52" t="s">
        <v>16</v>
      </c>
      <c r="C37" s="48">
        <v>274</v>
      </c>
      <c r="D37" s="48">
        <v>250</v>
      </c>
      <c r="E37" s="13">
        <f t="shared" si="16"/>
        <v>-8.7591240875912413E-2</v>
      </c>
      <c r="F37" s="19">
        <v>222</v>
      </c>
      <c r="G37" s="19">
        <v>191</v>
      </c>
      <c r="H37" s="14">
        <f t="shared" si="17"/>
        <v>-0.13963963963963963</v>
      </c>
      <c r="I37" s="19">
        <v>51</v>
      </c>
      <c r="J37" s="19">
        <v>54</v>
      </c>
      <c r="K37" s="13">
        <f t="shared" si="22"/>
        <v>5.8823529411764705E-2</v>
      </c>
      <c r="L37" s="57"/>
      <c r="M37" s="50">
        <v>324</v>
      </c>
      <c r="N37" s="50">
        <v>246</v>
      </c>
      <c r="O37" s="50">
        <v>177</v>
      </c>
      <c r="P37" s="17">
        <f t="shared" si="19"/>
        <v>0.77160493827160492</v>
      </c>
      <c r="Q37" s="17">
        <f t="shared" si="20"/>
        <v>0.77642276422764223</v>
      </c>
      <c r="R37" s="18">
        <f t="shared" si="21"/>
        <v>0.30508474576271188</v>
      </c>
    </row>
    <row r="38" spans="1:18" ht="15.75" thickBot="1" x14ac:dyDescent="0.3">
      <c r="A38" s="115"/>
      <c r="B38" s="59" t="s">
        <v>17</v>
      </c>
      <c r="C38" s="60">
        <v>44</v>
      </c>
      <c r="D38" s="61">
        <v>40</v>
      </c>
      <c r="E38" s="62">
        <f t="shared" si="16"/>
        <v>-9.0909090909090912E-2</v>
      </c>
      <c r="F38" s="60">
        <v>12</v>
      </c>
      <c r="G38" s="60">
        <v>3</v>
      </c>
      <c r="H38" s="63">
        <f t="shared" si="17"/>
        <v>-0.75</v>
      </c>
      <c r="I38" s="60">
        <v>3</v>
      </c>
      <c r="J38" s="60">
        <v>0</v>
      </c>
      <c r="K38" s="72">
        <f t="shared" si="22"/>
        <v>-1</v>
      </c>
      <c r="L38" s="64"/>
      <c r="M38" s="65">
        <v>43</v>
      </c>
      <c r="N38" s="65">
        <v>14</v>
      </c>
      <c r="O38" s="65">
        <v>14</v>
      </c>
      <c r="P38" s="66">
        <f t="shared" si="19"/>
        <v>0.93023255813953487</v>
      </c>
      <c r="Q38" s="66">
        <f t="shared" si="20"/>
        <v>0.21428571428571427</v>
      </c>
      <c r="R38" s="67">
        <f t="shared" si="21"/>
        <v>0</v>
      </c>
    </row>
    <row r="39" spans="1:18" ht="15.75" thickBot="1" x14ac:dyDescent="0.3">
      <c r="A39" s="114" t="s">
        <v>21</v>
      </c>
      <c r="B39" s="69" t="s">
        <v>15</v>
      </c>
      <c r="C39" s="71">
        <v>76</v>
      </c>
      <c r="D39" s="71">
        <v>66</v>
      </c>
      <c r="E39" s="72">
        <f t="shared" si="16"/>
        <v>-0.13157894736842105</v>
      </c>
      <c r="F39" s="70">
        <v>57</v>
      </c>
      <c r="G39" s="70">
        <v>48</v>
      </c>
      <c r="H39" s="73">
        <f t="shared" si="17"/>
        <v>-0.15789473684210525</v>
      </c>
      <c r="I39" s="53">
        <v>17</v>
      </c>
      <c r="J39" s="53">
        <v>17</v>
      </c>
      <c r="K39" s="13">
        <f t="shared" si="22"/>
        <v>0</v>
      </c>
      <c r="L39" s="74"/>
      <c r="M39" s="75">
        <v>82</v>
      </c>
      <c r="N39" s="75">
        <v>56</v>
      </c>
      <c r="O39" s="75">
        <v>42</v>
      </c>
      <c r="P39" s="76">
        <f t="shared" si="19"/>
        <v>0.80487804878048785</v>
      </c>
      <c r="Q39" s="76">
        <f t="shared" si="20"/>
        <v>0.8571428571428571</v>
      </c>
      <c r="R39" s="77">
        <f t="shared" si="21"/>
        <v>0.40476190476190477</v>
      </c>
    </row>
    <row r="40" spans="1:18" ht="15.75" thickBot="1" x14ac:dyDescent="0.3">
      <c r="A40" s="114"/>
      <c r="B40" s="52" t="s">
        <v>16</v>
      </c>
      <c r="C40" s="19">
        <v>96</v>
      </c>
      <c r="D40" s="48">
        <v>93</v>
      </c>
      <c r="E40" s="13">
        <f t="shared" si="16"/>
        <v>-3.125E-2</v>
      </c>
      <c r="F40" s="19">
        <v>71</v>
      </c>
      <c r="G40" s="19">
        <v>67</v>
      </c>
      <c r="H40" s="14">
        <f t="shared" si="17"/>
        <v>-5.6338028169014086E-2</v>
      </c>
      <c r="I40" s="19">
        <v>21</v>
      </c>
      <c r="J40" s="19">
        <v>24</v>
      </c>
      <c r="K40" s="13">
        <f t="shared" si="22"/>
        <v>0.14285714285714285</v>
      </c>
      <c r="L40" s="57"/>
      <c r="M40" s="50">
        <v>120</v>
      </c>
      <c r="N40" s="50">
        <v>84</v>
      </c>
      <c r="O40" s="50">
        <v>60</v>
      </c>
      <c r="P40" s="17">
        <f t="shared" si="19"/>
        <v>0.77500000000000002</v>
      </c>
      <c r="Q40" s="17">
        <f t="shared" si="20"/>
        <v>0.79761904761904767</v>
      </c>
      <c r="R40" s="18">
        <f t="shared" si="21"/>
        <v>0.4</v>
      </c>
    </row>
    <row r="41" spans="1:18" ht="15.75" thickBot="1" x14ac:dyDescent="0.3">
      <c r="A41" s="115"/>
      <c r="B41" s="59" t="s">
        <v>17</v>
      </c>
      <c r="C41" s="60">
        <v>46</v>
      </c>
      <c r="D41" s="61">
        <v>68</v>
      </c>
      <c r="E41" s="62">
        <f t="shared" si="16"/>
        <v>0.47826086956521741</v>
      </c>
      <c r="F41" s="60">
        <v>24</v>
      </c>
      <c r="G41" s="60">
        <v>39</v>
      </c>
      <c r="H41" s="63">
        <f t="shared" si="17"/>
        <v>0.625</v>
      </c>
      <c r="I41" s="60">
        <v>15</v>
      </c>
      <c r="J41" s="60">
        <v>20</v>
      </c>
      <c r="K41" s="62">
        <f t="shared" si="22"/>
        <v>0.33333333333333331</v>
      </c>
      <c r="L41" s="64"/>
      <c r="M41" s="65">
        <v>66</v>
      </c>
      <c r="N41" s="65">
        <v>43</v>
      </c>
      <c r="O41" s="65">
        <v>39</v>
      </c>
      <c r="P41" s="66">
        <f t="shared" si="19"/>
        <v>1.0303030303030303</v>
      </c>
      <c r="Q41" s="66">
        <f t="shared" si="20"/>
        <v>0.90697674418604646</v>
      </c>
      <c r="R41" s="67">
        <f t="shared" si="21"/>
        <v>0.51282051282051277</v>
      </c>
    </row>
    <row r="42" spans="1:18" ht="15.75" thickBot="1" x14ac:dyDescent="0.3">
      <c r="A42" s="114" t="s">
        <v>22</v>
      </c>
      <c r="B42" s="69" t="s">
        <v>15</v>
      </c>
      <c r="C42" s="71">
        <v>15</v>
      </c>
      <c r="D42" s="71">
        <v>17</v>
      </c>
      <c r="E42" s="72">
        <f t="shared" si="16"/>
        <v>0.13333333333333333</v>
      </c>
      <c r="F42" s="70">
        <v>14</v>
      </c>
      <c r="G42" s="70">
        <v>13</v>
      </c>
      <c r="H42" s="72">
        <f t="shared" si="17"/>
        <v>-7.1428571428571425E-2</v>
      </c>
      <c r="I42" s="53">
        <v>1</v>
      </c>
      <c r="J42" s="53">
        <v>1</v>
      </c>
      <c r="K42" s="72">
        <f t="shared" si="22"/>
        <v>0</v>
      </c>
      <c r="L42" s="74"/>
      <c r="M42" s="75">
        <v>17</v>
      </c>
      <c r="N42" s="75">
        <v>15</v>
      </c>
      <c r="O42" s="75">
        <v>10</v>
      </c>
      <c r="P42" s="76">
        <f t="shared" si="19"/>
        <v>1</v>
      </c>
      <c r="Q42" s="76">
        <f t="shared" si="20"/>
        <v>0.8666666666666667</v>
      </c>
      <c r="R42" s="77">
        <f t="shared" si="21"/>
        <v>0.1</v>
      </c>
    </row>
    <row r="43" spans="1:18" ht="15.75" thickBot="1" x14ac:dyDescent="0.3">
      <c r="A43" s="114"/>
      <c r="B43" s="52" t="s">
        <v>16</v>
      </c>
      <c r="C43" s="48">
        <v>25</v>
      </c>
      <c r="D43" s="48">
        <v>24</v>
      </c>
      <c r="E43" s="13">
        <f t="shared" si="16"/>
        <v>-0.04</v>
      </c>
      <c r="F43" s="19">
        <v>21</v>
      </c>
      <c r="G43" s="19">
        <v>17</v>
      </c>
      <c r="H43" s="14">
        <f t="shared" si="17"/>
        <v>-0.19047619047619047</v>
      </c>
      <c r="I43" s="19">
        <v>4</v>
      </c>
      <c r="J43" s="19">
        <v>1</v>
      </c>
      <c r="K43" s="13">
        <f t="shared" si="22"/>
        <v>-0.75</v>
      </c>
      <c r="L43" s="57"/>
      <c r="M43" s="50">
        <v>30</v>
      </c>
      <c r="N43" s="50">
        <v>25</v>
      </c>
      <c r="O43" s="50">
        <v>17</v>
      </c>
      <c r="P43" s="17">
        <f t="shared" si="19"/>
        <v>0.8</v>
      </c>
      <c r="Q43" s="17">
        <f t="shared" si="20"/>
        <v>0.68</v>
      </c>
      <c r="R43" s="18">
        <f t="shared" si="21"/>
        <v>5.8823529411764705E-2</v>
      </c>
    </row>
    <row r="44" spans="1:18" ht="15.75" thickBot="1" x14ac:dyDescent="0.3">
      <c r="A44" s="115"/>
      <c r="B44" s="59" t="s">
        <v>17</v>
      </c>
      <c r="C44" s="60">
        <v>61</v>
      </c>
      <c r="D44" s="61">
        <v>51</v>
      </c>
      <c r="E44" s="62">
        <f t="shared" si="16"/>
        <v>-0.16393442622950818</v>
      </c>
      <c r="F44" s="60">
        <v>8</v>
      </c>
      <c r="G44" s="60">
        <v>8</v>
      </c>
      <c r="H44" s="63">
        <f t="shared" si="17"/>
        <v>0</v>
      </c>
      <c r="I44" s="60">
        <v>1</v>
      </c>
      <c r="J44" s="60">
        <v>3</v>
      </c>
      <c r="K44" s="72">
        <f t="shared" si="22"/>
        <v>2</v>
      </c>
      <c r="L44" s="64"/>
      <c r="M44" s="65">
        <v>62</v>
      </c>
      <c r="N44" s="65">
        <v>18</v>
      </c>
      <c r="O44" s="65">
        <v>18</v>
      </c>
      <c r="P44" s="66">
        <f t="shared" si="19"/>
        <v>0.82258064516129037</v>
      </c>
      <c r="Q44" s="66">
        <f t="shared" si="20"/>
        <v>0.44444444444444442</v>
      </c>
      <c r="R44" s="67">
        <f t="shared" si="21"/>
        <v>0.16666666666666666</v>
      </c>
    </row>
    <row r="45" spans="1:18" ht="15.75" thickBot="1" x14ac:dyDescent="0.3">
      <c r="A45" s="114" t="s">
        <v>23</v>
      </c>
      <c r="B45" s="69" t="s">
        <v>15</v>
      </c>
      <c r="C45" s="71">
        <v>106</v>
      </c>
      <c r="D45" s="71">
        <v>135</v>
      </c>
      <c r="E45" s="72">
        <f t="shared" si="16"/>
        <v>0.27358490566037735</v>
      </c>
      <c r="F45" s="70">
        <v>76</v>
      </c>
      <c r="G45" s="70">
        <v>111</v>
      </c>
      <c r="H45" s="73">
        <f t="shared" si="17"/>
        <v>0.46052631578947367</v>
      </c>
      <c r="I45" s="53">
        <v>20</v>
      </c>
      <c r="J45" s="53">
        <v>38</v>
      </c>
      <c r="K45" s="72">
        <f t="shared" si="22"/>
        <v>0.9</v>
      </c>
      <c r="L45" s="74"/>
      <c r="M45" s="75">
        <v>120</v>
      </c>
      <c r="N45" s="75">
        <v>75</v>
      </c>
      <c r="O45" s="75">
        <v>53</v>
      </c>
      <c r="P45" s="76">
        <f t="shared" si="19"/>
        <v>1.125</v>
      </c>
      <c r="Q45" s="76">
        <f t="shared" si="20"/>
        <v>1.48</v>
      </c>
      <c r="R45" s="77">
        <f t="shared" si="21"/>
        <v>0.71698113207547165</v>
      </c>
    </row>
    <row r="46" spans="1:18" ht="15.75" thickBot="1" x14ac:dyDescent="0.3">
      <c r="A46" s="114"/>
      <c r="B46" s="52" t="s">
        <v>16</v>
      </c>
      <c r="C46" s="48">
        <v>166</v>
      </c>
      <c r="D46" s="48">
        <v>221</v>
      </c>
      <c r="E46" s="13">
        <f t="shared" si="16"/>
        <v>0.33132530120481929</v>
      </c>
      <c r="F46" s="19">
        <v>117</v>
      </c>
      <c r="G46" s="19">
        <v>173</v>
      </c>
      <c r="H46" s="14">
        <f t="shared" si="17"/>
        <v>0.47863247863247865</v>
      </c>
      <c r="I46" s="19">
        <v>32</v>
      </c>
      <c r="J46" s="19">
        <v>65</v>
      </c>
      <c r="K46" s="13">
        <f t="shared" si="22"/>
        <v>1.03125</v>
      </c>
      <c r="L46" s="57"/>
      <c r="M46" s="50">
        <v>256</v>
      </c>
      <c r="N46" s="50">
        <v>187</v>
      </c>
      <c r="O46" s="50">
        <v>131</v>
      </c>
      <c r="P46" s="17">
        <f t="shared" si="19"/>
        <v>0.86328125</v>
      </c>
      <c r="Q46" s="17">
        <f t="shared" si="20"/>
        <v>0.92513368983957223</v>
      </c>
      <c r="R46" s="18">
        <f t="shared" si="21"/>
        <v>0.49618320610687022</v>
      </c>
    </row>
    <row r="47" spans="1:18" ht="15.75" thickBot="1" x14ac:dyDescent="0.3">
      <c r="A47" s="115"/>
      <c r="B47" s="59" t="s">
        <v>17</v>
      </c>
      <c r="C47" s="60">
        <v>58</v>
      </c>
      <c r="D47" s="61">
        <v>58</v>
      </c>
      <c r="E47" s="62">
        <f t="shared" si="16"/>
        <v>0</v>
      </c>
      <c r="F47" s="60">
        <v>21</v>
      </c>
      <c r="G47" s="60">
        <v>32</v>
      </c>
      <c r="H47" s="63">
        <f t="shared" si="17"/>
        <v>0.52380952380952384</v>
      </c>
      <c r="I47" s="60">
        <v>8</v>
      </c>
      <c r="J47" s="60">
        <v>16</v>
      </c>
      <c r="K47" s="62">
        <f t="shared" si="22"/>
        <v>1</v>
      </c>
      <c r="L47" s="64"/>
      <c r="M47" s="65">
        <v>73</v>
      </c>
      <c r="N47" s="65">
        <v>45</v>
      </c>
      <c r="O47" s="65">
        <v>34</v>
      </c>
      <c r="P47" s="66">
        <f t="shared" si="19"/>
        <v>0.79452054794520544</v>
      </c>
      <c r="Q47" s="66">
        <f t="shared" si="20"/>
        <v>0.71111111111111114</v>
      </c>
      <c r="R47" s="67">
        <f t="shared" si="21"/>
        <v>0.47058823529411764</v>
      </c>
    </row>
    <row r="48" spans="1:18" ht="15.75" thickBot="1" x14ac:dyDescent="0.3">
      <c r="A48" s="114" t="s">
        <v>32</v>
      </c>
      <c r="B48" s="69" t="s">
        <v>15</v>
      </c>
      <c r="C48" s="71">
        <v>11</v>
      </c>
      <c r="D48" s="71">
        <v>9</v>
      </c>
      <c r="E48" s="72">
        <f t="shared" si="16"/>
        <v>-0.18181818181818182</v>
      </c>
      <c r="F48" s="70">
        <v>9</v>
      </c>
      <c r="G48" s="70">
        <v>9</v>
      </c>
      <c r="H48" s="73">
        <f t="shared" si="17"/>
        <v>0</v>
      </c>
      <c r="I48" s="53">
        <v>2</v>
      </c>
      <c r="J48" s="53">
        <v>0</v>
      </c>
      <c r="K48" s="72">
        <f t="shared" si="22"/>
        <v>-1</v>
      </c>
      <c r="L48" s="74"/>
      <c r="M48" s="75">
        <v>10</v>
      </c>
      <c r="N48" s="75">
        <v>9</v>
      </c>
      <c r="O48" s="75">
        <v>6</v>
      </c>
      <c r="P48" s="76">
        <f t="shared" si="19"/>
        <v>0.9</v>
      </c>
      <c r="Q48" s="76">
        <f t="shared" si="20"/>
        <v>1</v>
      </c>
      <c r="R48" s="77">
        <v>0</v>
      </c>
    </row>
    <row r="49" spans="1:18" ht="15.75" thickBot="1" x14ac:dyDescent="0.3">
      <c r="A49" s="114"/>
      <c r="B49" s="52" t="s">
        <v>16</v>
      </c>
      <c r="C49" s="19">
        <v>16</v>
      </c>
      <c r="D49" s="48">
        <v>14</v>
      </c>
      <c r="E49" s="13">
        <f t="shared" si="16"/>
        <v>-0.125</v>
      </c>
      <c r="F49" s="19">
        <v>13</v>
      </c>
      <c r="G49" s="19">
        <v>13</v>
      </c>
      <c r="H49" s="14">
        <f t="shared" si="17"/>
        <v>0</v>
      </c>
      <c r="I49" s="19">
        <v>4</v>
      </c>
      <c r="J49" s="19">
        <v>0</v>
      </c>
      <c r="K49" s="13">
        <f t="shared" si="22"/>
        <v>-1</v>
      </c>
      <c r="L49" s="57"/>
      <c r="M49" s="50">
        <v>17</v>
      </c>
      <c r="N49" s="50">
        <v>14</v>
      </c>
      <c r="O49" s="50">
        <v>10</v>
      </c>
      <c r="P49" s="17">
        <f t="shared" si="19"/>
        <v>0.82352941176470584</v>
      </c>
      <c r="Q49" s="17">
        <f t="shared" si="20"/>
        <v>0.9285714285714286</v>
      </c>
      <c r="R49" s="18">
        <f t="shared" si="21"/>
        <v>0</v>
      </c>
    </row>
    <row r="50" spans="1:18" ht="15.75" thickBot="1" x14ac:dyDescent="0.3">
      <c r="A50" s="115"/>
      <c r="B50" s="59" t="s">
        <v>17</v>
      </c>
      <c r="C50" s="60">
        <v>20</v>
      </c>
      <c r="D50" s="61">
        <v>19</v>
      </c>
      <c r="E50" s="62">
        <f t="shared" si="16"/>
        <v>-0.05</v>
      </c>
      <c r="F50" s="60">
        <v>6</v>
      </c>
      <c r="G50" s="60">
        <v>7</v>
      </c>
      <c r="H50" s="63">
        <f>(G50-F50)/F50</f>
        <v>0.16666666666666666</v>
      </c>
      <c r="I50" s="60">
        <v>2</v>
      </c>
      <c r="J50" s="60">
        <v>1</v>
      </c>
      <c r="K50" s="72">
        <f t="shared" si="22"/>
        <v>-0.5</v>
      </c>
      <c r="L50" s="64"/>
      <c r="M50" s="65">
        <v>21</v>
      </c>
      <c r="N50" s="65">
        <v>8</v>
      </c>
      <c r="O50" s="65">
        <v>7</v>
      </c>
      <c r="P50" s="66">
        <f t="shared" si="19"/>
        <v>0.90476190476190477</v>
      </c>
      <c r="Q50" s="66">
        <f t="shared" si="20"/>
        <v>0.875</v>
      </c>
      <c r="R50" s="67">
        <f t="shared" si="21"/>
        <v>0.14285714285714285</v>
      </c>
    </row>
    <row r="51" spans="1:18" ht="15.75" thickBot="1" x14ac:dyDescent="0.3">
      <c r="A51" s="115" t="s">
        <v>24</v>
      </c>
      <c r="B51" s="69" t="s">
        <v>15</v>
      </c>
      <c r="C51" s="70">
        <v>309</v>
      </c>
      <c r="D51" s="71">
        <v>326</v>
      </c>
      <c r="E51" s="72">
        <f>(D51-C51)/C51</f>
        <v>5.5016181229773461E-2</v>
      </c>
      <c r="F51" s="70">
        <v>288</v>
      </c>
      <c r="G51" s="70">
        <v>308</v>
      </c>
      <c r="H51" s="73">
        <f t="shared" si="17"/>
        <v>6.9444444444444448E-2</v>
      </c>
      <c r="I51" s="53">
        <v>61</v>
      </c>
      <c r="J51" s="53">
        <v>84</v>
      </c>
      <c r="K51" s="72">
        <f t="shared" si="22"/>
        <v>0.37704918032786883</v>
      </c>
      <c r="L51" s="74"/>
      <c r="M51" s="75">
        <v>483</v>
      </c>
      <c r="N51" s="75">
        <v>426</v>
      </c>
      <c r="O51" s="75">
        <v>222</v>
      </c>
      <c r="P51" s="76">
        <f>D51/M51</f>
        <v>0.67494824016563149</v>
      </c>
      <c r="Q51" s="76">
        <f t="shared" si="20"/>
        <v>0.72300469483568075</v>
      </c>
      <c r="R51" s="77">
        <f t="shared" si="21"/>
        <v>0.3783783783783784</v>
      </c>
    </row>
    <row r="52" spans="1:18" ht="15.75" thickBot="1" x14ac:dyDescent="0.3">
      <c r="A52" s="115"/>
      <c r="B52" s="59" t="s">
        <v>16</v>
      </c>
      <c r="C52" s="60">
        <v>540</v>
      </c>
      <c r="D52" s="61">
        <v>510</v>
      </c>
      <c r="E52" s="62">
        <f>(D52-C52)/C52</f>
        <v>-5.5555555555555552E-2</v>
      </c>
      <c r="F52" s="60">
        <v>499</v>
      </c>
      <c r="G52" s="60">
        <v>466</v>
      </c>
      <c r="H52" s="63">
        <f t="shared" si="17"/>
        <v>-6.6132264529058113E-2</v>
      </c>
      <c r="I52" s="60">
        <v>133</v>
      </c>
      <c r="J52" s="60">
        <v>132</v>
      </c>
      <c r="K52" s="62">
        <f t="shared" si="22"/>
        <v>-7.5187969924812026E-3</v>
      </c>
      <c r="L52" s="64"/>
      <c r="M52" s="65">
        <v>1149</v>
      </c>
      <c r="N52" s="65">
        <v>1033</v>
      </c>
      <c r="O52" s="65">
        <v>587</v>
      </c>
      <c r="P52" s="66">
        <f>D52/M52</f>
        <v>0.44386422976501305</v>
      </c>
      <c r="Q52" s="66">
        <f t="shared" si="20"/>
        <v>0.45111326234269117</v>
      </c>
      <c r="R52" s="67">
        <f t="shared" si="21"/>
        <v>0.22487223168654175</v>
      </c>
    </row>
    <row r="53" spans="1:18" ht="15.75" thickBot="1" x14ac:dyDescent="0.3">
      <c r="A53" s="114" t="s">
        <v>25</v>
      </c>
      <c r="B53" s="69" t="s">
        <v>15</v>
      </c>
      <c r="C53" s="70">
        <v>3</v>
      </c>
      <c r="D53" s="78">
        <v>11</v>
      </c>
      <c r="E53" s="72">
        <f t="shared" si="16"/>
        <v>2.6666666666666665</v>
      </c>
      <c r="F53" s="70">
        <v>3</v>
      </c>
      <c r="G53" s="78">
        <v>7</v>
      </c>
      <c r="H53" s="72">
        <f>(G53-F53)/F53</f>
        <v>1.3333333333333333</v>
      </c>
      <c r="I53" s="53">
        <v>1</v>
      </c>
      <c r="J53" s="20">
        <v>0</v>
      </c>
      <c r="K53" s="72">
        <f t="shared" si="22"/>
        <v>-1</v>
      </c>
      <c r="L53" s="74"/>
      <c r="M53" s="75">
        <v>4</v>
      </c>
      <c r="N53" s="75">
        <v>3</v>
      </c>
      <c r="O53" s="75">
        <v>2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115"/>
      <c r="B54" s="52" t="s">
        <v>16</v>
      </c>
      <c r="C54" s="19">
        <v>13</v>
      </c>
      <c r="D54" s="48">
        <v>23</v>
      </c>
      <c r="E54" s="13">
        <f t="shared" si="16"/>
        <v>0.76923076923076927</v>
      </c>
      <c r="F54" s="19">
        <v>11</v>
      </c>
      <c r="G54" s="19">
        <v>12</v>
      </c>
      <c r="H54" s="56">
        <f>(G54-F54)/F54</f>
        <v>9.0909090909090912E-2</v>
      </c>
      <c r="I54" s="19">
        <v>4</v>
      </c>
      <c r="J54" s="19">
        <v>2</v>
      </c>
      <c r="K54" s="13">
        <f t="shared" si="22"/>
        <v>-0.5</v>
      </c>
      <c r="L54" s="57"/>
      <c r="M54" s="50">
        <v>31</v>
      </c>
      <c r="N54" s="50">
        <v>25</v>
      </c>
      <c r="O54" s="50">
        <v>21</v>
      </c>
      <c r="P54" s="17">
        <f t="shared" si="19"/>
        <v>0.74193548387096775</v>
      </c>
      <c r="Q54" s="17">
        <f t="shared" si="20"/>
        <v>0.48</v>
      </c>
      <c r="R54" s="18">
        <f t="shared" si="21"/>
        <v>9.5238095238095233E-2</v>
      </c>
    </row>
    <row r="55" spans="1:18" ht="15.75" thickBot="1" x14ac:dyDescent="0.3">
      <c r="A55" s="115"/>
      <c r="B55" s="59" t="s">
        <v>17</v>
      </c>
      <c r="C55" s="60">
        <v>6</v>
      </c>
      <c r="D55" s="61">
        <v>10</v>
      </c>
      <c r="E55" s="62">
        <f t="shared" si="16"/>
        <v>0.66666666666666663</v>
      </c>
      <c r="F55" s="60">
        <v>2</v>
      </c>
      <c r="G55" s="60">
        <v>5</v>
      </c>
      <c r="H55" s="63">
        <f>(G55-F55)/F55</f>
        <v>1.5</v>
      </c>
      <c r="I55" s="60">
        <v>0</v>
      </c>
      <c r="J55" s="60">
        <v>0</v>
      </c>
      <c r="K55" s="72">
        <v>0</v>
      </c>
      <c r="L55" s="64"/>
      <c r="M55" s="65">
        <v>7</v>
      </c>
      <c r="N55" s="65">
        <v>4</v>
      </c>
      <c r="O55" s="65">
        <v>3</v>
      </c>
      <c r="P55" s="66">
        <f t="shared" si="19"/>
        <v>1.4285714285714286</v>
      </c>
      <c r="Q55" s="66">
        <f t="shared" si="20"/>
        <v>1.25</v>
      </c>
      <c r="R55" s="67">
        <f t="shared" si="21"/>
        <v>0</v>
      </c>
    </row>
    <row r="56" spans="1:18" ht="15.75" thickBot="1" x14ac:dyDescent="0.3">
      <c r="A56" s="115" t="s">
        <v>26</v>
      </c>
      <c r="B56" s="69" t="s">
        <v>15</v>
      </c>
      <c r="C56" s="70">
        <v>3</v>
      </c>
      <c r="D56" s="71">
        <v>3</v>
      </c>
      <c r="E56" s="72">
        <f t="shared" si="16"/>
        <v>0</v>
      </c>
      <c r="F56" s="70">
        <v>3</v>
      </c>
      <c r="G56" s="70">
        <v>1</v>
      </c>
      <c r="H56" s="72">
        <f>(G56-F56)/F56</f>
        <v>-0.66666666666666663</v>
      </c>
      <c r="I56" s="53">
        <v>1</v>
      </c>
      <c r="J56" s="53">
        <v>0</v>
      </c>
      <c r="K56" s="72">
        <f t="shared" ref="K56:K63" si="23">(J56-I56)/I56</f>
        <v>-1</v>
      </c>
      <c r="L56" s="79"/>
      <c r="M56" s="75">
        <v>24</v>
      </c>
      <c r="N56" s="75">
        <v>23</v>
      </c>
      <c r="O56" s="75">
        <v>9</v>
      </c>
      <c r="P56" s="76">
        <f t="shared" si="19"/>
        <v>0.125</v>
      </c>
      <c r="Q56" s="76">
        <f t="shared" si="20"/>
        <v>4.3478260869565216E-2</v>
      </c>
      <c r="R56" s="77">
        <f t="shared" si="21"/>
        <v>0</v>
      </c>
    </row>
    <row r="57" spans="1:18" ht="15.75" thickBot="1" x14ac:dyDescent="0.3">
      <c r="A57" s="115"/>
      <c r="B57" s="59" t="s">
        <v>16</v>
      </c>
      <c r="C57" s="60">
        <v>7</v>
      </c>
      <c r="D57" s="61">
        <v>6</v>
      </c>
      <c r="E57" s="62">
        <f t="shared" si="16"/>
        <v>-0.14285714285714285</v>
      </c>
      <c r="F57" s="60">
        <v>6</v>
      </c>
      <c r="G57" s="60">
        <v>4</v>
      </c>
      <c r="H57" s="62">
        <f t="shared" ref="H57:H65" si="24">(G57-F57)/F57</f>
        <v>-0.33333333333333331</v>
      </c>
      <c r="I57" s="60">
        <v>3</v>
      </c>
      <c r="J57" s="60">
        <v>2</v>
      </c>
      <c r="K57" s="62">
        <f t="shared" si="23"/>
        <v>-0.33333333333333331</v>
      </c>
      <c r="L57" s="80"/>
      <c r="M57" s="65">
        <v>41</v>
      </c>
      <c r="N57" s="65">
        <v>39</v>
      </c>
      <c r="O57" s="65">
        <v>21</v>
      </c>
      <c r="P57" s="66">
        <f t="shared" si="19"/>
        <v>0.14634146341463414</v>
      </c>
      <c r="Q57" s="66">
        <f t="shared" si="20"/>
        <v>0.10256410256410256</v>
      </c>
      <c r="R57" s="67">
        <f t="shared" si="21"/>
        <v>9.5238095238095233E-2</v>
      </c>
    </row>
    <row r="58" spans="1:18" ht="15.75" thickBot="1" x14ac:dyDescent="0.3">
      <c r="A58" s="115" t="s">
        <v>27</v>
      </c>
      <c r="B58" s="69" t="s">
        <v>15</v>
      </c>
      <c r="C58" s="70">
        <v>1</v>
      </c>
      <c r="D58" s="71">
        <v>0</v>
      </c>
      <c r="E58" s="72">
        <f t="shared" si="16"/>
        <v>-1</v>
      </c>
      <c r="F58" s="70">
        <v>1</v>
      </c>
      <c r="G58" s="70">
        <v>0</v>
      </c>
      <c r="H58" s="72">
        <f t="shared" si="24"/>
        <v>-1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1</v>
      </c>
      <c r="O58" s="75">
        <v>0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115"/>
      <c r="B59" s="59" t="s">
        <v>16</v>
      </c>
      <c r="C59" s="60">
        <v>2</v>
      </c>
      <c r="D59" s="61">
        <v>0</v>
      </c>
      <c r="E59" s="62">
        <f t="shared" si="16"/>
        <v>-1</v>
      </c>
      <c r="F59" s="60">
        <v>1</v>
      </c>
      <c r="G59" s="60">
        <v>0</v>
      </c>
      <c r="H59" s="62">
        <f t="shared" si="24"/>
        <v>-1</v>
      </c>
      <c r="I59" s="60">
        <v>0</v>
      </c>
      <c r="J59" s="60">
        <v>0</v>
      </c>
      <c r="K59" s="72">
        <v>0</v>
      </c>
      <c r="L59" s="80"/>
      <c r="M59" s="65">
        <v>7</v>
      </c>
      <c r="N59" s="65">
        <v>5</v>
      </c>
      <c r="O59" s="65">
        <v>3</v>
      </c>
      <c r="P59" s="66">
        <f t="shared" si="19"/>
        <v>0</v>
      </c>
      <c r="Q59" s="66">
        <f t="shared" si="20"/>
        <v>0</v>
      </c>
      <c r="R59" s="67">
        <f t="shared" si="21"/>
        <v>0</v>
      </c>
    </row>
    <row r="60" spans="1:18" ht="15.75" thickBot="1" x14ac:dyDescent="0.3">
      <c r="A60" s="115" t="s">
        <v>49</v>
      </c>
      <c r="B60" s="69" t="s">
        <v>15</v>
      </c>
      <c r="C60" s="70">
        <v>31</v>
      </c>
      <c r="D60" s="71">
        <v>18</v>
      </c>
      <c r="E60" s="72">
        <f>(D60-C60)/C60</f>
        <v>-0.41935483870967744</v>
      </c>
      <c r="F60" s="70">
        <v>28</v>
      </c>
      <c r="G60" s="70">
        <v>15</v>
      </c>
      <c r="H60" s="73">
        <f t="shared" si="24"/>
        <v>-0.4642857142857143</v>
      </c>
      <c r="I60" s="53">
        <v>7</v>
      </c>
      <c r="J60" s="53">
        <v>1</v>
      </c>
      <c r="K60" s="72">
        <f t="shared" si="23"/>
        <v>-0.8571428571428571</v>
      </c>
      <c r="L60" s="79"/>
      <c r="M60" s="75">
        <v>52</v>
      </c>
      <c r="N60" s="75">
        <v>48</v>
      </c>
      <c r="O60" s="75">
        <v>36</v>
      </c>
      <c r="P60" s="76">
        <f>D60/M60</f>
        <v>0.34615384615384615</v>
      </c>
      <c r="Q60" s="76">
        <f t="shared" si="20"/>
        <v>0.3125</v>
      </c>
      <c r="R60" s="77">
        <f t="shared" si="21"/>
        <v>2.7777777777777776E-2</v>
      </c>
    </row>
    <row r="61" spans="1:18" ht="15.75" thickBot="1" x14ac:dyDescent="0.3">
      <c r="A61" s="115"/>
      <c r="B61" s="59" t="s">
        <v>16</v>
      </c>
      <c r="C61" s="60">
        <v>55</v>
      </c>
      <c r="D61" s="61">
        <v>36</v>
      </c>
      <c r="E61" s="62">
        <f>(D61-C61)/C61</f>
        <v>-0.34545454545454546</v>
      </c>
      <c r="F61" s="60">
        <v>51</v>
      </c>
      <c r="G61" s="60">
        <v>30</v>
      </c>
      <c r="H61" s="63">
        <f t="shared" si="24"/>
        <v>-0.41176470588235292</v>
      </c>
      <c r="I61" s="60">
        <v>15</v>
      </c>
      <c r="J61" s="60">
        <v>3</v>
      </c>
      <c r="K61" s="62">
        <f t="shared" si="23"/>
        <v>-0.8</v>
      </c>
      <c r="L61" s="80"/>
      <c r="M61" s="65">
        <v>112</v>
      </c>
      <c r="N61" s="65">
        <v>107</v>
      </c>
      <c r="O61" s="65">
        <v>78</v>
      </c>
      <c r="P61" s="66">
        <f>D61/M61</f>
        <v>0.32142857142857145</v>
      </c>
      <c r="Q61" s="66">
        <f t="shared" si="20"/>
        <v>0.28037383177570091</v>
      </c>
      <c r="R61" s="67">
        <f t="shared" si="21"/>
        <v>3.8461538461538464E-2</v>
      </c>
    </row>
    <row r="62" spans="1:18" ht="15.75" thickBot="1" x14ac:dyDescent="0.3">
      <c r="A62" s="115" t="s">
        <v>28</v>
      </c>
      <c r="B62" s="69" t="s">
        <v>15</v>
      </c>
      <c r="C62" s="70">
        <v>21</v>
      </c>
      <c r="D62" s="71">
        <v>43</v>
      </c>
      <c r="E62" s="72">
        <f t="shared" si="16"/>
        <v>1.0476190476190477</v>
      </c>
      <c r="F62" s="70">
        <v>18</v>
      </c>
      <c r="G62" s="70">
        <v>35</v>
      </c>
      <c r="H62" s="73">
        <f t="shared" si="24"/>
        <v>0.94444444444444442</v>
      </c>
      <c r="I62" s="53">
        <v>1</v>
      </c>
      <c r="J62" s="53">
        <v>8</v>
      </c>
      <c r="K62" s="72">
        <f t="shared" si="23"/>
        <v>7</v>
      </c>
      <c r="L62" s="79"/>
      <c r="M62" s="75">
        <v>34</v>
      </c>
      <c r="N62" s="75">
        <v>28</v>
      </c>
      <c r="O62" s="75">
        <v>18</v>
      </c>
      <c r="P62" s="76">
        <f t="shared" si="19"/>
        <v>1.2647058823529411</v>
      </c>
      <c r="Q62" s="76">
        <f t="shared" si="20"/>
        <v>1.25</v>
      </c>
      <c r="R62" s="77">
        <f t="shared" si="21"/>
        <v>0.44444444444444442</v>
      </c>
    </row>
    <row r="63" spans="1:18" ht="15.75" thickBot="1" x14ac:dyDescent="0.3">
      <c r="A63" s="115"/>
      <c r="B63" s="59" t="s">
        <v>16</v>
      </c>
      <c r="C63" s="60">
        <v>31</v>
      </c>
      <c r="D63" s="61">
        <v>51</v>
      </c>
      <c r="E63" s="62">
        <f t="shared" si="16"/>
        <v>0.64516129032258063</v>
      </c>
      <c r="F63" s="60">
        <v>27</v>
      </c>
      <c r="G63" s="60">
        <v>39</v>
      </c>
      <c r="H63" s="63">
        <f t="shared" si="24"/>
        <v>0.44444444444444442</v>
      </c>
      <c r="I63" s="60">
        <v>3</v>
      </c>
      <c r="J63" s="60">
        <v>8</v>
      </c>
      <c r="K63" s="62">
        <f t="shared" si="23"/>
        <v>1.6666666666666667</v>
      </c>
      <c r="L63" s="80"/>
      <c r="M63" s="65">
        <v>54</v>
      </c>
      <c r="N63" s="65">
        <v>46</v>
      </c>
      <c r="O63" s="65">
        <v>32</v>
      </c>
      <c r="P63" s="66">
        <f t="shared" si="19"/>
        <v>0.94444444444444442</v>
      </c>
      <c r="Q63" s="66">
        <f t="shared" si="20"/>
        <v>0.84782608695652173</v>
      </c>
      <c r="R63" s="67">
        <f t="shared" si="21"/>
        <v>0.25</v>
      </c>
    </row>
    <row r="64" spans="1:18" ht="15.75" thickBot="1" x14ac:dyDescent="0.3">
      <c r="A64" s="115" t="s">
        <v>29</v>
      </c>
      <c r="B64" s="69" t="s">
        <v>15</v>
      </c>
      <c r="C64" s="70">
        <v>2</v>
      </c>
      <c r="D64" s="71">
        <v>1</v>
      </c>
      <c r="E64" s="72">
        <f t="shared" si="16"/>
        <v>-0.5</v>
      </c>
      <c r="F64" s="70">
        <v>2</v>
      </c>
      <c r="G64" s="70">
        <v>1</v>
      </c>
      <c r="H64" s="73">
        <f t="shared" si="24"/>
        <v>-0.5</v>
      </c>
      <c r="I64" s="53">
        <v>0</v>
      </c>
      <c r="J64" s="53">
        <v>0</v>
      </c>
      <c r="K64" s="72">
        <v>0</v>
      </c>
      <c r="L64" s="79"/>
      <c r="M64" s="75">
        <v>3</v>
      </c>
      <c r="N64" s="75">
        <v>2</v>
      </c>
      <c r="O64" s="75">
        <v>1</v>
      </c>
      <c r="P64" s="76">
        <f t="shared" si="19"/>
        <v>0.33333333333333331</v>
      </c>
      <c r="Q64" s="76">
        <f t="shared" si="20"/>
        <v>0.5</v>
      </c>
      <c r="R64" s="77">
        <f t="shared" si="21"/>
        <v>0</v>
      </c>
    </row>
    <row r="65" spans="1:18" ht="15.75" thickBot="1" x14ac:dyDescent="0.3">
      <c r="A65" s="121"/>
      <c r="B65" s="59" t="s">
        <v>16</v>
      </c>
      <c r="C65" s="60">
        <v>3</v>
      </c>
      <c r="D65" s="61">
        <v>2</v>
      </c>
      <c r="E65" s="62">
        <f t="shared" si="16"/>
        <v>-0.33333333333333331</v>
      </c>
      <c r="F65" s="60">
        <v>3</v>
      </c>
      <c r="G65" s="60">
        <v>1</v>
      </c>
      <c r="H65" s="63">
        <f t="shared" si="24"/>
        <v>-0.66666666666666663</v>
      </c>
      <c r="I65" s="60">
        <v>0</v>
      </c>
      <c r="J65" s="60">
        <v>0</v>
      </c>
      <c r="K65" s="72">
        <v>0</v>
      </c>
      <c r="L65" s="80"/>
      <c r="M65" s="65">
        <v>11</v>
      </c>
      <c r="N65" s="65">
        <v>6</v>
      </c>
      <c r="O65" s="65">
        <v>5</v>
      </c>
      <c r="P65" s="66">
        <f t="shared" si="19"/>
        <v>0.18181818181818182</v>
      </c>
      <c r="Q65" s="66">
        <f t="shared" si="20"/>
        <v>0.16666666666666666</v>
      </c>
      <c r="R65" s="67">
        <f t="shared" si="21"/>
        <v>0</v>
      </c>
    </row>
    <row r="66" spans="1:18" x14ac:dyDescent="0.25">
      <c r="A66" s="81" t="s">
        <v>30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1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.75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5.75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5.75" x14ac:dyDescent="0.25">
      <c r="A4" s="103" t="s">
        <v>71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04" t="s">
        <v>2</v>
      </c>
      <c r="B6" s="105"/>
      <c r="C6" s="7" t="s">
        <v>72</v>
      </c>
      <c r="D6" s="8" t="s">
        <v>73</v>
      </c>
      <c r="E6" s="7" t="s">
        <v>34</v>
      </c>
      <c r="F6" s="7" t="s">
        <v>74</v>
      </c>
      <c r="G6" s="7" t="s">
        <v>75</v>
      </c>
      <c r="H6" s="7" t="s">
        <v>34</v>
      </c>
      <c r="I6" s="7" t="s">
        <v>76</v>
      </c>
      <c r="J6" s="7" t="s">
        <v>77</v>
      </c>
      <c r="K6" s="7" t="s">
        <v>34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99" t="s">
        <v>3</v>
      </c>
      <c r="B7" s="100"/>
      <c r="C7" s="12">
        <v>2577</v>
      </c>
      <c r="D7" s="12">
        <v>2625</v>
      </c>
      <c r="E7" s="13">
        <f t="shared" ref="E7:E15" si="0">(D7-C7)/C7</f>
        <v>1.8626309662398137E-2</v>
      </c>
      <c r="F7" s="12">
        <v>2089</v>
      </c>
      <c r="G7" s="12">
        <v>2019</v>
      </c>
      <c r="H7" s="14">
        <f t="shared" ref="H7:H15" si="1">(G7-F7)/F7</f>
        <v>-3.3508855911919579E-2</v>
      </c>
      <c r="I7" s="12">
        <v>555</v>
      </c>
      <c r="J7" s="12">
        <v>643</v>
      </c>
      <c r="K7" s="13">
        <f t="shared" ref="K7:K15" si="2">(J7-I7)/I7</f>
        <v>0.15855855855855855</v>
      </c>
      <c r="L7" s="15"/>
      <c r="M7" s="16">
        <v>3762</v>
      </c>
      <c r="N7" s="16">
        <v>2926</v>
      </c>
      <c r="O7" s="16">
        <v>1798</v>
      </c>
      <c r="P7" s="17">
        <f>D7/M7</f>
        <v>0.69776714513556615</v>
      </c>
      <c r="Q7" s="17">
        <f t="shared" ref="Q7:Q15" si="3">G7/N7</f>
        <v>0.69002050580997953</v>
      </c>
      <c r="R7" s="18">
        <f>J7/M7</f>
        <v>0.1709197235513025</v>
      </c>
    </row>
    <row r="8" spans="1:18" x14ac:dyDescent="0.25">
      <c r="A8" s="106" t="s">
        <v>4</v>
      </c>
      <c r="B8" s="107"/>
      <c r="C8" s="19">
        <v>405</v>
      </c>
      <c r="D8" s="19">
        <v>431</v>
      </c>
      <c r="E8" s="13">
        <f t="shared" si="0"/>
        <v>6.4197530864197536E-2</v>
      </c>
      <c r="F8" s="19">
        <v>320</v>
      </c>
      <c r="G8" s="19">
        <v>312</v>
      </c>
      <c r="H8" s="14">
        <f t="shared" si="1"/>
        <v>-2.5000000000000001E-2</v>
      </c>
      <c r="I8" s="19">
        <v>100</v>
      </c>
      <c r="J8" s="19">
        <v>111</v>
      </c>
      <c r="K8" s="13">
        <f t="shared" si="2"/>
        <v>0.11</v>
      </c>
      <c r="L8" s="15"/>
      <c r="M8" s="16">
        <v>436</v>
      </c>
      <c r="N8" s="16">
        <v>282</v>
      </c>
      <c r="O8" s="16">
        <v>186</v>
      </c>
      <c r="P8" s="17">
        <f t="shared" ref="P8:P15" si="4">D8/M8</f>
        <v>0.98853211009174313</v>
      </c>
      <c r="Q8" s="17">
        <f t="shared" si="3"/>
        <v>1.1063829787234043</v>
      </c>
      <c r="R8" s="18">
        <f t="shared" ref="R8:R15" si="5">J8/O8</f>
        <v>0.59677419354838712</v>
      </c>
    </row>
    <row r="9" spans="1:18" x14ac:dyDescent="0.25">
      <c r="A9" s="106" t="s">
        <v>48</v>
      </c>
      <c r="B9" s="107"/>
      <c r="C9" s="19">
        <v>333</v>
      </c>
      <c r="D9" s="19">
        <v>372</v>
      </c>
      <c r="E9" s="13">
        <f t="shared" si="0"/>
        <v>0.11711711711711711</v>
      </c>
      <c r="F9" s="19">
        <v>256</v>
      </c>
      <c r="G9" s="19">
        <v>271</v>
      </c>
      <c r="H9" s="14">
        <f t="shared" si="1"/>
        <v>5.859375E-2</v>
      </c>
      <c r="I9" s="19">
        <v>79</v>
      </c>
      <c r="J9" s="19">
        <v>104</v>
      </c>
      <c r="K9" s="13">
        <f t="shared" si="2"/>
        <v>0.31645569620253167</v>
      </c>
      <c r="L9" s="15"/>
      <c r="M9" s="16">
        <v>350</v>
      </c>
      <c r="N9" s="16">
        <v>214</v>
      </c>
      <c r="O9" s="16">
        <v>149</v>
      </c>
      <c r="P9" s="17">
        <f t="shared" si="4"/>
        <v>1.0628571428571429</v>
      </c>
      <c r="Q9" s="17">
        <f t="shared" si="3"/>
        <v>1.266355140186916</v>
      </c>
      <c r="R9" s="18">
        <f t="shared" si="5"/>
        <v>0.69798657718120805</v>
      </c>
    </row>
    <row r="10" spans="1:18" x14ac:dyDescent="0.25">
      <c r="A10" s="106" t="s">
        <v>5</v>
      </c>
      <c r="B10" s="107"/>
      <c r="C10" s="19">
        <v>1768</v>
      </c>
      <c r="D10" s="19">
        <v>1809</v>
      </c>
      <c r="E10" s="13">
        <f t="shared" si="0"/>
        <v>2.3190045248868779E-2</v>
      </c>
      <c r="F10" s="19">
        <v>1416</v>
      </c>
      <c r="G10" s="19">
        <v>1418</v>
      </c>
      <c r="H10" s="14">
        <f t="shared" si="1"/>
        <v>1.4124293785310734E-3</v>
      </c>
      <c r="I10" s="19">
        <v>324</v>
      </c>
      <c r="J10" s="19">
        <v>424</v>
      </c>
      <c r="K10" s="13">
        <f t="shared" si="2"/>
        <v>0.30864197530864196</v>
      </c>
      <c r="L10" s="15"/>
      <c r="M10" s="16">
        <v>2120</v>
      </c>
      <c r="N10" s="16">
        <v>1535</v>
      </c>
      <c r="O10" s="16">
        <v>893</v>
      </c>
      <c r="P10" s="17">
        <f t="shared" si="4"/>
        <v>0.85330188679245278</v>
      </c>
      <c r="Q10" s="17">
        <f t="shared" si="3"/>
        <v>0.92377850162866448</v>
      </c>
      <c r="R10" s="18">
        <f t="shared" si="5"/>
        <v>0.47480403135498322</v>
      </c>
    </row>
    <row r="11" spans="1:18" x14ac:dyDescent="0.25">
      <c r="A11" s="106" t="s">
        <v>6</v>
      </c>
      <c r="B11" s="107"/>
      <c r="C11" s="12">
        <v>205</v>
      </c>
      <c r="D11" s="12">
        <v>210</v>
      </c>
      <c r="E11" s="13">
        <f t="shared" si="0"/>
        <v>2.4390243902439025E-2</v>
      </c>
      <c r="F11" s="12">
        <v>187</v>
      </c>
      <c r="G11" s="12">
        <v>190</v>
      </c>
      <c r="H11" s="14">
        <f t="shared" si="1"/>
        <v>1.6042780748663103E-2</v>
      </c>
      <c r="I11" s="12">
        <v>80</v>
      </c>
      <c r="J11" s="12">
        <v>89</v>
      </c>
      <c r="K11" s="13">
        <f>(J11-I11)/I11</f>
        <v>0.1125</v>
      </c>
      <c r="L11" s="15"/>
      <c r="M11" s="16">
        <v>568</v>
      </c>
      <c r="N11" s="16">
        <v>521</v>
      </c>
      <c r="O11" s="16">
        <v>385</v>
      </c>
      <c r="P11" s="17">
        <f t="shared" si="4"/>
        <v>0.36971830985915494</v>
      </c>
      <c r="Q11" s="17">
        <f t="shared" si="3"/>
        <v>0.36468330134357008</v>
      </c>
      <c r="R11" s="18">
        <f t="shared" si="5"/>
        <v>0.23116883116883116</v>
      </c>
    </row>
    <row r="12" spans="1:18" x14ac:dyDescent="0.25">
      <c r="A12" s="106" t="s">
        <v>7</v>
      </c>
      <c r="B12" s="107"/>
      <c r="C12" s="12">
        <v>548</v>
      </c>
      <c r="D12" s="12">
        <v>504</v>
      </c>
      <c r="E12" s="13">
        <f t="shared" si="0"/>
        <v>-8.0291970802919707E-2</v>
      </c>
      <c r="F12" s="12">
        <v>433</v>
      </c>
      <c r="G12" s="12">
        <v>374</v>
      </c>
      <c r="H12" s="14">
        <f t="shared" si="1"/>
        <v>-0.13625866050808313</v>
      </c>
      <c r="I12" s="12">
        <v>125</v>
      </c>
      <c r="J12" s="12">
        <v>111</v>
      </c>
      <c r="K12" s="13">
        <f t="shared" si="2"/>
        <v>-0.112</v>
      </c>
      <c r="L12" s="15"/>
      <c r="M12" s="16">
        <v>1013</v>
      </c>
      <c r="N12" s="16">
        <v>812</v>
      </c>
      <c r="O12" s="16">
        <v>468</v>
      </c>
      <c r="P12" s="17">
        <f t="shared" si="4"/>
        <v>0.49753208292201384</v>
      </c>
      <c r="Q12" s="17">
        <f t="shared" si="3"/>
        <v>0.4605911330049261</v>
      </c>
      <c r="R12" s="18">
        <f t="shared" si="5"/>
        <v>0.23717948717948717</v>
      </c>
    </row>
    <row r="13" spans="1:18" x14ac:dyDescent="0.25">
      <c r="A13" s="106" t="s">
        <v>8</v>
      </c>
      <c r="B13" s="107"/>
      <c r="C13" s="20">
        <v>56</v>
      </c>
      <c r="D13" s="20">
        <v>102</v>
      </c>
      <c r="E13" s="13">
        <f t="shared" si="0"/>
        <v>0.8214285714285714</v>
      </c>
      <c r="F13" s="20">
        <v>53</v>
      </c>
      <c r="G13" s="20">
        <v>37</v>
      </c>
      <c r="H13" s="14">
        <f t="shared" si="1"/>
        <v>-0.30188679245283018</v>
      </c>
      <c r="I13" s="20">
        <v>26</v>
      </c>
      <c r="J13" s="20">
        <v>19</v>
      </c>
      <c r="K13" s="13">
        <f t="shared" si="2"/>
        <v>-0.26923076923076922</v>
      </c>
      <c r="L13" s="15"/>
      <c r="M13" s="16">
        <v>61</v>
      </c>
      <c r="N13" s="16">
        <v>58</v>
      </c>
      <c r="O13" s="16">
        <v>52</v>
      </c>
      <c r="P13" s="17">
        <f t="shared" si="4"/>
        <v>1.6721311475409837</v>
      </c>
      <c r="Q13" s="17">
        <f t="shared" si="3"/>
        <v>0.63793103448275867</v>
      </c>
      <c r="R13" s="18">
        <f t="shared" si="5"/>
        <v>0.36538461538461536</v>
      </c>
    </row>
    <row r="14" spans="1:18" x14ac:dyDescent="0.25">
      <c r="A14" s="108" t="s">
        <v>9</v>
      </c>
      <c r="B14" s="109"/>
      <c r="C14" s="19">
        <v>764</v>
      </c>
      <c r="D14" s="19">
        <v>685</v>
      </c>
      <c r="E14" s="13">
        <f t="shared" si="0"/>
        <v>-0.10340314136125654</v>
      </c>
      <c r="F14" s="19">
        <v>219</v>
      </c>
      <c r="G14" s="19">
        <v>217</v>
      </c>
      <c r="H14" s="14">
        <f t="shared" si="1"/>
        <v>-9.1324200913242004E-3</v>
      </c>
      <c r="I14" s="19">
        <v>61</v>
      </c>
      <c r="J14" s="19">
        <v>64</v>
      </c>
      <c r="K14" s="13">
        <f t="shared" si="2"/>
        <v>4.9180327868852458E-2</v>
      </c>
      <c r="L14" s="15"/>
      <c r="M14" s="16">
        <v>811</v>
      </c>
      <c r="N14" s="16">
        <v>307</v>
      </c>
      <c r="O14" s="16">
        <v>249</v>
      </c>
      <c r="P14" s="17">
        <f t="shared" si="4"/>
        <v>0.84463625154130706</v>
      </c>
      <c r="Q14" s="17">
        <f t="shared" si="3"/>
        <v>0.70684039087947881</v>
      </c>
      <c r="R14" s="18">
        <f t="shared" si="5"/>
        <v>0.25702811244979917</v>
      </c>
    </row>
    <row r="15" spans="1:18" x14ac:dyDescent="0.25">
      <c r="A15" s="110" t="s">
        <v>10</v>
      </c>
      <c r="B15" s="111"/>
      <c r="C15" s="21">
        <f>C7+C14</f>
        <v>3341</v>
      </c>
      <c r="D15" s="22">
        <f>D7+D14</f>
        <v>3310</v>
      </c>
      <c r="E15" s="23">
        <f t="shared" si="0"/>
        <v>-9.2786590841065549E-3</v>
      </c>
      <c r="F15" s="21">
        <f t="shared" ref="F15:G15" si="6">F7+F14</f>
        <v>2308</v>
      </c>
      <c r="G15" s="21">
        <f t="shared" si="6"/>
        <v>2236</v>
      </c>
      <c r="H15" s="24">
        <f t="shared" si="1"/>
        <v>-3.1195840554592721E-2</v>
      </c>
      <c r="I15" s="21">
        <f t="shared" ref="I15:J15" si="7">I7+I14</f>
        <v>616</v>
      </c>
      <c r="J15" s="21">
        <f t="shared" si="7"/>
        <v>707</v>
      </c>
      <c r="K15" s="23">
        <f t="shared" si="2"/>
        <v>0.14772727272727273</v>
      </c>
      <c r="L15" s="25"/>
      <c r="M15" s="26">
        <f>M7+M14</f>
        <v>4573</v>
      </c>
      <c r="N15" s="26">
        <f>N7+N14</f>
        <v>3233</v>
      </c>
      <c r="O15" s="26">
        <f>O7+O14</f>
        <v>2047</v>
      </c>
      <c r="P15" s="27">
        <f t="shared" si="4"/>
        <v>0.72381368904439103</v>
      </c>
      <c r="Q15" s="27">
        <f t="shared" si="3"/>
        <v>0.69161769254562322</v>
      </c>
      <c r="R15" s="28">
        <f t="shared" si="5"/>
        <v>0.34538348803126528</v>
      </c>
    </row>
    <row r="16" spans="1:18" x14ac:dyDescent="0.25">
      <c r="A16" s="112" t="s">
        <v>11</v>
      </c>
      <c r="B16" s="113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99" t="s">
        <v>3</v>
      </c>
      <c r="B17" s="100"/>
      <c r="C17" s="12">
        <v>1903</v>
      </c>
      <c r="D17" s="12">
        <v>1954</v>
      </c>
      <c r="E17" s="13">
        <f t="shared" ref="E17:E25" si="8">(D17-C17)/C17</f>
        <v>2.6799789805570153E-2</v>
      </c>
      <c r="F17" s="12">
        <v>1472</v>
      </c>
      <c r="G17" s="12">
        <v>1441</v>
      </c>
      <c r="H17" s="14">
        <f t="shared" ref="H17:H25" si="9">(G17-F17)/F17</f>
        <v>-2.1059782608695652E-2</v>
      </c>
      <c r="I17" s="12">
        <v>380</v>
      </c>
      <c r="J17" s="12">
        <v>477</v>
      </c>
      <c r="K17" s="14">
        <f t="shared" ref="K17:K25" si="10">(J17-I17)/I17</f>
        <v>0.25526315789473686</v>
      </c>
      <c r="L17" s="15"/>
      <c r="M17" s="12">
        <v>2357</v>
      </c>
      <c r="N17" s="12">
        <v>1665</v>
      </c>
      <c r="O17" s="12">
        <v>1051</v>
      </c>
      <c r="P17" s="17">
        <f t="shared" ref="P17" si="11">D17/M17</f>
        <v>0.82901994060246076</v>
      </c>
      <c r="Q17" s="17">
        <f t="shared" ref="Q17:Q25" si="12">G17/N17</f>
        <v>0.86546546546546543</v>
      </c>
      <c r="R17" s="18">
        <f t="shared" ref="R17:R25" si="13">J17/O17</f>
        <v>0.45385347288296862</v>
      </c>
    </row>
    <row r="18" spans="1:18" x14ac:dyDescent="0.25">
      <c r="A18" s="106" t="s">
        <v>4</v>
      </c>
      <c r="B18" s="107"/>
      <c r="C18" s="19">
        <v>350</v>
      </c>
      <c r="D18" s="19">
        <v>377</v>
      </c>
      <c r="E18" s="13">
        <f t="shared" si="8"/>
        <v>7.7142857142857138E-2</v>
      </c>
      <c r="F18" s="19">
        <v>271</v>
      </c>
      <c r="G18" s="19">
        <v>264</v>
      </c>
      <c r="H18" s="14">
        <f t="shared" si="9"/>
        <v>-2.5830258302583026E-2</v>
      </c>
      <c r="I18" s="19">
        <v>81</v>
      </c>
      <c r="J18" s="19">
        <v>97</v>
      </c>
      <c r="K18" s="14">
        <f t="shared" si="10"/>
        <v>0.19753086419753085</v>
      </c>
      <c r="L18" s="15"/>
      <c r="M18" s="19">
        <v>366</v>
      </c>
      <c r="N18" s="19">
        <v>228</v>
      </c>
      <c r="O18" s="19">
        <v>147</v>
      </c>
      <c r="P18" s="17">
        <f>D18/M18</f>
        <v>1.0300546448087431</v>
      </c>
      <c r="Q18" s="17">
        <f t="shared" si="12"/>
        <v>1.1578947368421053</v>
      </c>
      <c r="R18" s="18">
        <f t="shared" si="13"/>
        <v>0.65986394557823125</v>
      </c>
    </row>
    <row r="19" spans="1:18" x14ac:dyDescent="0.25">
      <c r="A19" s="106" t="s">
        <v>48</v>
      </c>
      <c r="B19" s="107"/>
      <c r="C19" s="19">
        <v>293</v>
      </c>
      <c r="D19" s="19">
        <v>327</v>
      </c>
      <c r="E19" s="13">
        <f t="shared" si="8"/>
        <v>0.11604095563139932</v>
      </c>
      <c r="F19" s="19">
        <v>221</v>
      </c>
      <c r="G19" s="19">
        <v>232</v>
      </c>
      <c r="H19" s="14">
        <f t="shared" si="9"/>
        <v>4.9773755656108594E-2</v>
      </c>
      <c r="I19" s="19">
        <v>69</v>
      </c>
      <c r="J19" s="19">
        <v>92</v>
      </c>
      <c r="K19" s="14">
        <f t="shared" si="10"/>
        <v>0.33333333333333331</v>
      </c>
      <c r="L19" s="15"/>
      <c r="M19" s="19">
        <v>304</v>
      </c>
      <c r="N19" s="19">
        <v>180</v>
      </c>
      <c r="O19" s="19">
        <v>126</v>
      </c>
      <c r="P19" s="17">
        <f t="shared" ref="P19:P25" si="14">D19/M19</f>
        <v>1.075657894736842</v>
      </c>
      <c r="Q19" s="17">
        <f t="shared" si="12"/>
        <v>1.288888888888889</v>
      </c>
      <c r="R19" s="18">
        <f t="shared" si="13"/>
        <v>0.73015873015873012</v>
      </c>
    </row>
    <row r="20" spans="1:18" x14ac:dyDescent="0.25">
      <c r="A20" s="106" t="s">
        <v>5</v>
      </c>
      <c r="B20" s="107"/>
      <c r="C20" s="19">
        <v>1390</v>
      </c>
      <c r="D20" s="19">
        <v>1399</v>
      </c>
      <c r="E20" s="13">
        <f t="shared" si="8"/>
        <v>6.4748201438848919E-3</v>
      </c>
      <c r="F20" s="19">
        <v>1066</v>
      </c>
      <c r="G20" s="19">
        <v>1046</v>
      </c>
      <c r="H20" s="14">
        <f t="shared" si="9"/>
        <v>-1.8761726078799251E-2</v>
      </c>
      <c r="I20" s="19">
        <v>246</v>
      </c>
      <c r="J20" s="19">
        <v>319</v>
      </c>
      <c r="K20" s="14">
        <f t="shared" si="10"/>
        <v>0.2967479674796748</v>
      </c>
      <c r="L20" s="15"/>
      <c r="M20" s="19">
        <v>1518</v>
      </c>
      <c r="N20" s="19">
        <v>1004</v>
      </c>
      <c r="O20" s="19">
        <v>605</v>
      </c>
      <c r="P20" s="17">
        <f t="shared" si="14"/>
        <v>0.92160737812911731</v>
      </c>
      <c r="Q20" s="17">
        <f t="shared" si="12"/>
        <v>1.0418326693227091</v>
      </c>
      <c r="R20" s="18">
        <f t="shared" si="13"/>
        <v>0.52727272727272723</v>
      </c>
    </row>
    <row r="21" spans="1:18" x14ac:dyDescent="0.25">
      <c r="A21" s="106" t="s">
        <v>6</v>
      </c>
      <c r="B21" s="107"/>
      <c r="C21" s="12">
        <v>73</v>
      </c>
      <c r="D21" s="12">
        <v>100</v>
      </c>
      <c r="E21" s="13">
        <f t="shared" si="8"/>
        <v>0.36986301369863012</v>
      </c>
      <c r="F21" s="12">
        <v>67</v>
      </c>
      <c r="G21" s="12">
        <v>96</v>
      </c>
      <c r="H21" s="14">
        <f t="shared" si="9"/>
        <v>0.43283582089552236</v>
      </c>
      <c r="I21" s="12">
        <v>27</v>
      </c>
      <c r="J21" s="12">
        <v>52</v>
      </c>
      <c r="K21" s="14">
        <f t="shared" si="10"/>
        <v>0.92592592592592593</v>
      </c>
      <c r="L21" s="15"/>
      <c r="M21" s="12">
        <v>204</v>
      </c>
      <c r="N21" s="12">
        <v>182</v>
      </c>
      <c r="O21" s="12">
        <v>139</v>
      </c>
      <c r="P21" s="17">
        <f t="shared" si="14"/>
        <v>0.49019607843137253</v>
      </c>
      <c r="Q21" s="17">
        <f t="shared" si="12"/>
        <v>0.52747252747252749</v>
      </c>
      <c r="R21" s="18">
        <f t="shared" si="13"/>
        <v>0.37410071942446044</v>
      </c>
    </row>
    <row r="22" spans="1:18" x14ac:dyDescent="0.25">
      <c r="A22" s="106" t="s">
        <v>7</v>
      </c>
      <c r="B22" s="107"/>
      <c r="C22" s="12">
        <v>387</v>
      </c>
      <c r="D22" s="12">
        <v>381</v>
      </c>
      <c r="E22" s="13">
        <f t="shared" si="8"/>
        <v>-1.5503875968992248E-2</v>
      </c>
      <c r="F22" s="12">
        <v>289</v>
      </c>
      <c r="G22" s="12">
        <v>262</v>
      </c>
      <c r="H22" s="14">
        <f t="shared" si="9"/>
        <v>-9.3425605536332182E-2</v>
      </c>
      <c r="I22" s="12">
        <v>82</v>
      </c>
      <c r="J22" s="12">
        <v>87</v>
      </c>
      <c r="K22" s="14">
        <f t="shared" si="10"/>
        <v>6.097560975609756E-2</v>
      </c>
      <c r="L22" s="15"/>
      <c r="M22" s="12">
        <v>577</v>
      </c>
      <c r="N22" s="12">
        <v>424</v>
      </c>
      <c r="O22" s="12">
        <v>257</v>
      </c>
      <c r="P22" s="17">
        <f t="shared" si="14"/>
        <v>0.66031195840554591</v>
      </c>
      <c r="Q22" s="17">
        <f t="shared" si="12"/>
        <v>0.61792452830188682</v>
      </c>
      <c r="R22" s="18">
        <f t="shared" si="13"/>
        <v>0.33852140077821014</v>
      </c>
    </row>
    <row r="23" spans="1:18" x14ac:dyDescent="0.25">
      <c r="A23" s="106" t="s">
        <v>8</v>
      </c>
      <c r="B23" s="107"/>
      <c r="C23" s="20">
        <v>53</v>
      </c>
      <c r="D23" s="20">
        <v>74</v>
      </c>
      <c r="E23" s="13">
        <f t="shared" si="8"/>
        <v>0.39622641509433965</v>
      </c>
      <c r="F23" s="20">
        <v>50</v>
      </c>
      <c r="G23" s="20">
        <v>37</v>
      </c>
      <c r="H23" s="14">
        <f t="shared" si="9"/>
        <v>-0.26</v>
      </c>
      <c r="I23" s="20">
        <v>25</v>
      </c>
      <c r="J23" s="20">
        <v>19</v>
      </c>
      <c r="K23" s="14">
        <f t="shared" si="10"/>
        <v>-0.24</v>
      </c>
      <c r="L23" s="15"/>
      <c r="M23" s="20">
        <v>58</v>
      </c>
      <c r="N23" s="20">
        <v>55</v>
      </c>
      <c r="O23" s="20">
        <v>50</v>
      </c>
      <c r="P23" s="17">
        <f t="shared" si="14"/>
        <v>1.2758620689655173</v>
      </c>
      <c r="Q23" s="17">
        <f t="shared" si="12"/>
        <v>0.67272727272727273</v>
      </c>
      <c r="R23" s="18">
        <f t="shared" si="13"/>
        <v>0.38</v>
      </c>
    </row>
    <row r="24" spans="1:18" x14ac:dyDescent="0.25">
      <c r="A24" s="108" t="s">
        <v>9</v>
      </c>
      <c r="B24" s="109"/>
      <c r="C24" s="19">
        <v>757</v>
      </c>
      <c r="D24" s="19">
        <v>674</v>
      </c>
      <c r="E24" s="13">
        <f t="shared" si="8"/>
        <v>-0.10964332892998679</v>
      </c>
      <c r="F24" s="19">
        <v>217</v>
      </c>
      <c r="G24" s="19">
        <v>212</v>
      </c>
      <c r="H24" s="14">
        <f t="shared" si="9"/>
        <v>-2.3041474654377881E-2</v>
      </c>
      <c r="I24" s="19">
        <v>61</v>
      </c>
      <c r="J24" s="19">
        <v>64</v>
      </c>
      <c r="K24" s="14">
        <f t="shared" si="10"/>
        <v>4.9180327868852458E-2</v>
      </c>
      <c r="L24" s="15"/>
      <c r="M24" s="19">
        <v>804</v>
      </c>
      <c r="N24" s="19">
        <v>303</v>
      </c>
      <c r="O24" s="19">
        <v>246</v>
      </c>
      <c r="P24" s="17">
        <f t="shared" si="14"/>
        <v>0.8383084577114428</v>
      </c>
      <c r="Q24" s="17">
        <f t="shared" si="12"/>
        <v>0.6996699669966997</v>
      </c>
      <c r="R24" s="18">
        <f t="shared" si="13"/>
        <v>0.26016260162601629</v>
      </c>
    </row>
    <row r="25" spans="1:18" x14ac:dyDescent="0.25">
      <c r="A25" s="110" t="s">
        <v>12</v>
      </c>
      <c r="B25" s="111"/>
      <c r="C25" s="36">
        <f>C17+C24</f>
        <v>2660</v>
      </c>
      <c r="D25" s="37">
        <f>D17+D24</f>
        <v>2628</v>
      </c>
      <c r="E25" s="23">
        <f t="shared" si="8"/>
        <v>-1.2030075187969926E-2</v>
      </c>
      <c r="F25" s="36">
        <f>F17+F24</f>
        <v>1689</v>
      </c>
      <c r="G25" s="36">
        <f>G17+G24</f>
        <v>1653</v>
      </c>
      <c r="H25" s="24">
        <f t="shared" si="9"/>
        <v>-2.1314387211367674E-2</v>
      </c>
      <c r="I25" s="36">
        <f t="shared" ref="I25:J25" si="15">I17+I24</f>
        <v>441</v>
      </c>
      <c r="J25" s="36">
        <f t="shared" si="15"/>
        <v>541</v>
      </c>
      <c r="K25" s="23">
        <f t="shared" si="10"/>
        <v>0.22675736961451248</v>
      </c>
      <c r="L25" s="25"/>
      <c r="M25" s="38">
        <f>M17+M24</f>
        <v>3161</v>
      </c>
      <c r="N25" s="38">
        <f>N17+N24</f>
        <v>1968</v>
      </c>
      <c r="O25" s="38">
        <f>O17+O24</f>
        <v>1297</v>
      </c>
      <c r="P25" s="27">
        <f t="shared" si="14"/>
        <v>0.83138247390066433</v>
      </c>
      <c r="Q25" s="27">
        <f t="shared" si="12"/>
        <v>0.83993902439024393</v>
      </c>
      <c r="R25" s="28">
        <f t="shared" si="13"/>
        <v>0.41711642251349268</v>
      </c>
    </row>
    <row r="26" spans="1:18" ht="15" customHeight="1" x14ac:dyDescent="0.25">
      <c r="A26" s="116" t="s">
        <v>13</v>
      </c>
      <c r="B26" s="117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18" t="s">
        <v>14</v>
      </c>
      <c r="B27" s="47" t="s">
        <v>15</v>
      </c>
      <c r="C27" s="19">
        <v>400</v>
      </c>
      <c r="D27" s="48">
        <v>390</v>
      </c>
      <c r="E27" s="13">
        <f t="shared" ref="E27:E65" si="16">(D27-C27)/C27</f>
        <v>-2.5000000000000001E-2</v>
      </c>
      <c r="F27" s="19">
        <v>305</v>
      </c>
      <c r="G27" s="19">
        <v>294</v>
      </c>
      <c r="H27" s="14">
        <f t="shared" ref="H27:H52" si="17">(G27-F27)/F27</f>
        <v>-3.6065573770491806E-2</v>
      </c>
      <c r="I27" s="19">
        <v>95</v>
      </c>
      <c r="J27" s="19">
        <v>104</v>
      </c>
      <c r="K27" s="13">
        <f t="shared" ref="K27:K28" si="18">(J27-I27)/I27</f>
        <v>9.4736842105263161E-2</v>
      </c>
      <c r="L27" s="49"/>
      <c r="M27" s="50">
        <v>435</v>
      </c>
      <c r="N27" s="50">
        <v>288</v>
      </c>
      <c r="O27" s="51">
        <v>173</v>
      </c>
      <c r="P27" s="17">
        <f t="shared" ref="P27:P65" si="19">D27/M27</f>
        <v>0.89655172413793105</v>
      </c>
      <c r="Q27" s="17">
        <f t="shared" ref="Q27:Q65" si="20">G27/N27</f>
        <v>1.0208333333333333</v>
      </c>
      <c r="R27" s="18">
        <f t="shared" ref="R27:R65" si="21">J27/O27</f>
        <v>0.60115606936416188</v>
      </c>
    </row>
    <row r="28" spans="1:18" x14ac:dyDescent="0.25">
      <c r="A28" s="119"/>
      <c r="B28" s="52" t="s">
        <v>16</v>
      </c>
      <c r="C28" s="53">
        <v>526</v>
      </c>
      <c r="D28" s="54">
        <v>494</v>
      </c>
      <c r="E28" s="55">
        <f t="shared" si="16"/>
        <v>-6.0836501901140684E-2</v>
      </c>
      <c r="F28" s="53">
        <v>400</v>
      </c>
      <c r="G28" s="53">
        <v>372</v>
      </c>
      <c r="H28" s="56">
        <f t="shared" si="17"/>
        <v>-7.0000000000000007E-2</v>
      </c>
      <c r="I28" s="53">
        <v>125</v>
      </c>
      <c r="J28" s="53">
        <v>133</v>
      </c>
      <c r="K28" s="13">
        <f t="shared" si="18"/>
        <v>6.4000000000000001E-2</v>
      </c>
      <c r="L28" s="57"/>
      <c r="M28" s="58">
        <v>605</v>
      </c>
      <c r="N28" s="58">
        <v>413</v>
      </c>
      <c r="O28" s="58">
        <v>235</v>
      </c>
      <c r="P28" s="17">
        <f t="shared" si="19"/>
        <v>0.8165289256198347</v>
      </c>
      <c r="Q28" s="17">
        <f t="shared" si="20"/>
        <v>0.90072639225181594</v>
      </c>
      <c r="R28" s="18">
        <f t="shared" si="21"/>
        <v>0.56595744680851068</v>
      </c>
    </row>
    <row r="29" spans="1:18" s="68" customFormat="1" ht="15.75" thickBot="1" x14ac:dyDescent="0.3">
      <c r="A29" s="120"/>
      <c r="B29" s="59" t="s">
        <v>17</v>
      </c>
      <c r="C29" s="60">
        <v>122</v>
      </c>
      <c r="D29" s="61">
        <v>112</v>
      </c>
      <c r="E29" s="62">
        <f t="shared" si="16"/>
        <v>-8.1967213114754092E-2</v>
      </c>
      <c r="F29" s="60">
        <v>23</v>
      </c>
      <c r="G29" s="60">
        <v>42</v>
      </c>
      <c r="H29" s="63">
        <f t="shared" si="17"/>
        <v>0.82608695652173914</v>
      </c>
      <c r="I29" s="60">
        <v>5</v>
      </c>
      <c r="J29" s="60">
        <v>5</v>
      </c>
      <c r="K29" s="62">
        <f>(J29-I29)/I29</f>
        <v>0</v>
      </c>
      <c r="L29" s="64"/>
      <c r="M29" s="65">
        <v>122</v>
      </c>
      <c r="N29" s="65">
        <v>44</v>
      </c>
      <c r="O29" s="65">
        <v>31</v>
      </c>
      <c r="P29" s="66">
        <f t="shared" si="19"/>
        <v>0.91803278688524592</v>
      </c>
      <c r="Q29" s="66">
        <f t="shared" si="20"/>
        <v>0.95454545454545459</v>
      </c>
      <c r="R29" s="67">
        <f t="shared" si="21"/>
        <v>0.16129032258064516</v>
      </c>
    </row>
    <row r="30" spans="1:18" ht="15.75" thickBot="1" x14ac:dyDescent="0.3">
      <c r="A30" s="114" t="s">
        <v>18</v>
      </c>
      <c r="B30" s="69" t="s">
        <v>15</v>
      </c>
      <c r="C30" s="70">
        <v>267</v>
      </c>
      <c r="D30" s="71">
        <v>238</v>
      </c>
      <c r="E30" s="72">
        <f t="shared" si="16"/>
        <v>-0.10861423220973783</v>
      </c>
      <c r="F30" s="70">
        <v>198</v>
      </c>
      <c r="G30" s="70">
        <v>172</v>
      </c>
      <c r="H30" s="73">
        <f t="shared" si="17"/>
        <v>-0.13131313131313133</v>
      </c>
      <c r="I30" s="53">
        <v>40</v>
      </c>
      <c r="J30" s="53">
        <v>54</v>
      </c>
      <c r="K30" s="72">
        <f t="shared" ref="K30:K54" si="22">(J30-I30)/I30</f>
        <v>0.35</v>
      </c>
      <c r="L30" s="74"/>
      <c r="M30" s="75">
        <v>299</v>
      </c>
      <c r="N30" s="75">
        <v>185</v>
      </c>
      <c r="O30" s="75">
        <v>95</v>
      </c>
      <c r="P30" s="76">
        <f t="shared" si="19"/>
        <v>0.79598662207357862</v>
      </c>
      <c r="Q30" s="76">
        <f t="shared" si="20"/>
        <v>0.92972972972972978</v>
      </c>
      <c r="R30" s="77">
        <f t="shared" si="21"/>
        <v>0.56842105263157894</v>
      </c>
    </row>
    <row r="31" spans="1:18" ht="15.75" thickBot="1" x14ac:dyDescent="0.3">
      <c r="A31" s="114"/>
      <c r="B31" s="52" t="s">
        <v>16</v>
      </c>
      <c r="C31" s="48">
        <v>362</v>
      </c>
      <c r="D31" s="48">
        <v>368</v>
      </c>
      <c r="E31" s="13">
        <f t="shared" si="16"/>
        <v>1.6574585635359115E-2</v>
      </c>
      <c r="F31" s="19">
        <v>268</v>
      </c>
      <c r="G31" s="19">
        <v>263</v>
      </c>
      <c r="H31" s="14">
        <f t="shared" si="17"/>
        <v>-1.8656716417910446E-2</v>
      </c>
      <c r="I31" s="19">
        <v>59</v>
      </c>
      <c r="J31" s="19">
        <v>92</v>
      </c>
      <c r="K31" s="13">
        <f t="shared" si="22"/>
        <v>0.55932203389830504</v>
      </c>
      <c r="L31" s="57"/>
      <c r="M31" s="50">
        <v>486</v>
      </c>
      <c r="N31" s="50">
        <v>329</v>
      </c>
      <c r="O31" s="50">
        <v>203</v>
      </c>
      <c r="P31" s="17">
        <f t="shared" si="19"/>
        <v>0.75720164609053497</v>
      </c>
      <c r="Q31" s="17">
        <f t="shared" si="20"/>
        <v>0.79939209726443772</v>
      </c>
      <c r="R31" s="18">
        <f t="shared" si="21"/>
        <v>0.45320197044334976</v>
      </c>
    </row>
    <row r="32" spans="1:18" ht="15.75" thickBot="1" x14ac:dyDescent="0.3">
      <c r="A32" s="115"/>
      <c r="B32" s="59" t="s">
        <v>17</v>
      </c>
      <c r="C32" s="60">
        <v>153</v>
      </c>
      <c r="D32" s="61">
        <v>100</v>
      </c>
      <c r="E32" s="62">
        <f t="shared" si="16"/>
        <v>-0.34640522875816993</v>
      </c>
      <c r="F32" s="60">
        <v>60</v>
      </c>
      <c r="G32" s="60">
        <v>46</v>
      </c>
      <c r="H32" s="63">
        <f t="shared" si="17"/>
        <v>-0.23333333333333334</v>
      </c>
      <c r="I32" s="60">
        <v>15</v>
      </c>
      <c r="J32" s="60">
        <v>12</v>
      </c>
      <c r="K32" s="62">
        <f t="shared" si="22"/>
        <v>-0.2</v>
      </c>
      <c r="L32" s="64"/>
      <c r="M32" s="65">
        <v>161</v>
      </c>
      <c r="N32" s="65">
        <v>71</v>
      </c>
      <c r="O32" s="65">
        <v>51</v>
      </c>
      <c r="P32" s="66">
        <f t="shared" si="19"/>
        <v>0.6211180124223602</v>
      </c>
      <c r="Q32" s="66">
        <f t="shared" si="20"/>
        <v>0.647887323943662</v>
      </c>
      <c r="R32" s="67">
        <f t="shared" si="21"/>
        <v>0.23529411764705882</v>
      </c>
    </row>
    <row r="33" spans="1:18" ht="15.75" thickBot="1" x14ac:dyDescent="0.3">
      <c r="A33" s="114" t="s">
        <v>19</v>
      </c>
      <c r="B33" s="69" t="s">
        <v>15</v>
      </c>
      <c r="C33" s="70">
        <v>318</v>
      </c>
      <c r="D33" s="71">
        <v>350</v>
      </c>
      <c r="E33" s="72">
        <f t="shared" si="16"/>
        <v>0.10062893081761007</v>
      </c>
      <c r="F33" s="70">
        <v>252</v>
      </c>
      <c r="G33" s="70">
        <v>273</v>
      </c>
      <c r="H33" s="73">
        <f t="shared" si="17"/>
        <v>8.3333333333333329E-2</v>
      </c>
      <c r="I33" s="53">
        <v>37</v>
      </c>
      <c r="J33" s="53">
        <v>61</v>
      </c>
      <c r="K33" s="72">
        <f t="shared" si="22"/>
        <v>0.64864864864864868</v>
      </c>
      <c r="L33" s="74"/>
      <c r="M33" s="75">
        <v>343</v>
      </c>
      <c r="N33" s="75">
        <v>232</v>
      </c>
      <c r="O33" s="75">
        <v>132</v>
      </c>
      <c r="P33" s="76">
        <f t="shared" si="19"/>
        <v>1.0204081632653061</v>
      </c>
      <c r="Q33" s="76">
        <f t="shared" si="20"/>
        <v>1.1767241379310345</v>
      </c>
      <c r="R33" s="77">
        <f t="shared" si="21"/>
        <v>0.4621212121212121</v>
      </c>
    </row>
    <row r="34" spans="1:18" ht="15.75" thickBot="1" x14ac:dyDescent="0.3">
      <c r="A34" s="114"/>
      <c r="B34" s="52" t="s">
        <v>16</v>
      </c>
      <c r="C34" s="48">
        <v>431</v>
      </c>
      <c r="D34" s="48">
        <v>475</v>
      </c>
      <c r="E34" s="13">
        <f t="shared" si="16"/>
        <v>0.10208816705336426</v>
      </c>
      <c r="F34" s="19">
        <v>341</v>
      </c>
      <c r="G34" s="19">
        <v>352</v>
      </c>
      <c r="H34" s="14">
        <f t="shared" si="17"/>
        <v>3.2258064516129031E-2</v>
      </c>
      <c r="I34" s="19">
        <v>63</v>
      </c>
      <c r="J34" s="19">
        <v>93</v>
      </c>
      <c r="K34" s="13">
        <f t="shared" si="22"/>
        <v>0.47619047619047616</v>
      </c>
      <c r="L34" s="57"/>
      <c r="M34" s="50">
        <v>519</v>
      </c>
      <c r="N34" s="50">
        <v>367</v>
      </c>
      <c r="O34" s="50">
        <v>218</v>
      </c>
      <c r="P34" s="17">
        <f t="shared" si="19"/>
        <v>0.91522157996146436</v>
      </c>
      <c r="Q34" s="17">
        <f t="shared" si="20"/>
        <v>0.95912806539509532</v>
      </c>
      <c r="R34" s="18">
        <f t="shared" si="21"/>
        <v>0.42660550458715596</v>
      </c>
    </row>
    <row r="35" spans="1:18" ht="15.75" thickBot="1" x14ac:dyDescent="0.3">
      <c r="A35" s="115"/>
      <c r="B35" s="59" t="s">
        <v>17</v>
      </c>
      <c r="C35" s="60">
        <v>251</v>
      </c>
      <c r="D35" s="61">
        <v>219</v>
      </c>
      <c r="E35" s="62">
        <f t="shared" si="16"/>
        <v>-0.12749003984063745</v>
      </c>
      <c r="F35" s="60">
        <v>55</v>
      </c>
      <c r="G35" s="60">
        <v>36</v>
      </c>
      <c r="H35" s="63">
        <f t="shared" si="17"/>
        <v>-0.34545454545454546</v>
      </c>
      <c r="I35" s="60">
        <v>10</v>
      </c>
      <c r="J35" s="60">
        <v>3</v>
      </c>
      <c r="K35" s="62">
        <f t="shared" si="22"/>
        <v>-0.7</v>
      </c>
      <c r="L35" s="64"/>
      <c r="M35" s="65">
        <v>256</v>
      </c>
      <c r="N35" s="65">
        <v>60</v>
      </c>
      <c r="O35" s="65">
        <v>52</v>
      </c>
      <c r="P35" s="66">
        <f t="shared" si="19"/>
        <v>0.85546875</v>
      </c>
      <c r="Q35" s="66">
        <f t="shared" si="20"/>
        <v>0.6</v>
      </c>
      <c r="R35" s="67">
        <f t="shared" si="21"/>
        <v>5.7692307692307696E-2</v>
      </c>
    </row>
    <row r="36" spans="1:18" ht="15.75" thickBot="1" x14ac:dyDescent="0.3">
      <c r="A36" s="114" t="s">
        <v>20</v>
      </c>
      <c r="B36" s="69" t="s">
        <v>15</v>
      </c>
      <c r="C36" s="71">
        <v>198</v>
      </c>
      <c r="D36" s="71">
        <v>192</v>
      </c>
      <c r="E36" s="72">
        <f t="shared" si="16"/>
        <v>-3.0303030303030304E-2</v>
      </c>
      <c r="F36" s="70">
        <v>152</v>
      </c>
      <c r="G36" s="70">
        <v>135</v>
      </c>
      <c r="H36" s="73">
        <f t="shared" si="17"/>
        <v>-0.1118421052631579</v>
      </c>
      <c r="I36" s="53">
        <v>30</v>
      </c>
      <c r="J36" s="53">
        <v>40</v>
      </c>
      <c r="K36" s="72">
        <f t="shared" si="22"/>
        <v>0.33333333333333331</v>
      </c>
      <c r="L36" s="74"/>
      <c r="M36" s="75">
        <v>212</v>
      </c>
      <c r="N36" s="75">
        <v>144</v>
      </c>
      <c r="O36" s="75">
        <v>94</v>
      </c>
      <c r="P36" s="76">
        <f t="shared" si="19"/>
        <v>0.90566037735849059</v>
      </c>
      <c r="Q36" s="76">
        <f t="shared" si="20"/>
        <v>0.9375</v>
      </c>
      <c r="R36" s="77">
        <f t="shared" si="21"/>
        <v>0.42553191489361702</v>
      </c>
    </row>
    <row r="37" spans="1:18" ht="15.75" thickBot="1" x14ac:dyDescent="0.3">
      <c r="A37" s="114"/>
      <c r="B37" s="52" t="s">
        <v>16</v>
      </c>
      <c r="C37" s="48">
        <v>277</v>
      </c>
      <c r="D37" s="48">
        <v>253</v>
      </c>
      <c r="E37" s="13">
        <f t="shared" si="16"/>
        <v>-8.6642599277978335E-2</v>
      </c>
      <c r="F37" s="19">
        <v>228</v>
      </c>
      <c r="G37" s="19">
        <v>190</v>
      </c>
      <c r="H37" s="14">
        <f t="shared" si="17"/>
        <v>-0.16666666666666666</v>
      </c>
      <c r="I37" s="19">
        <v>63</v>
      </c>
      <c r="J37" s="19">
        <v>62</v>
      </c>
      <c r="K37" s="13">
        <f t="shared" si="22"/>
        <v>-1.5873015873015872E-2</v>
      </c>
      <c r="L37" s="57"/>
      <c r="M37" s="50">
        <v>324</v>
      </c>
      <c r="N37" s="50">
        <v>246</v>
      </c>
      <c r="O37" s="50">
        <v>177</v>
      </c>
      <c r="P37" s="17">
        <f t="shared" si="19"/>
        <v>0.78086419753086422</v>
      </c>
      <c r="Q37" s="17">
        <f t="shared" si="20"/>
        <v>0.77235772357723576</v>
      </c>
      <c r="R37" s="18">
        <f t="shared" si="21"/>
        <v>0.35028248587570621</v>
      </c>
    </row>
    <row r="38" spans="1:18" ht="15.75" thickBot="1" x14ac:dyDescent="0.3">
      <c r="A38" s="115"/>
      <c r="B38" s="59" t="s">
        <v>17</v>
      </c>
      <c r="C38" s="60">
        <v>44</v>
      </c>
      <c r="D38" s="61">
        <v>40</v>
      </c>
      <c r="E38" s="62">
        <f t="shared" si="16"/>
        <v>-9.0909090909090912E-2</v>
      </c>
      <c r="F38" s="60">
        <v>13</v>
      </c>
      <c r="G38" s="60">
        <v>3</v>
      </c>
      <c r="H38" s="63">
        <f t="shared" si="17"/>
        <v>-0.76923076923076927</v>
      </c>
      <c r="I38" s="60">
        <v>3</v>
      </c>
      <c r="J38" s="60">
        <v>0</v>
      </c>
      <c r="K38" s="72">
        <f t="shared" si="22"/>
        <v>-1</v>
      </c>
      <c r="L38" s="64"/>
      <c r="M38" s="65">
        <v>43</v>
      </c>
      <c r="N38" s="65">
        <v>14</v>
      </c>
      <c r="O38" s="65">
        <v>14</v>
      </c>
      <c r="P38" s="66">
        <f t="shared" si="19"/>
        <v>0.93023255813953487</v>
      </c>
      <c r="Q38" s="66">
        <f t="shared" si="20"/>
        <v>0.21428571428571427</v>
      </c>
      <c r="R38" s="67">
        <f t="shared" si="21"/>
        <v>0</v>
      </c>
    </row>
    <row r="39" spans="1:18" ht="15.75" thickBot="1" x14ac:dyDescent="0.3">
      <c r="A39" s="114" t="s">
        <v>21</v>
      </c>
      <c r="B39" s="69" t="s">
        <v>15</v>
      </c>
      <c r="C39" s="71">
        <v>76</v>
      </c>
      <c r="D39" s="71">
        <v>66</v>
      </c>
      <c r="E39" s="72">
        <f t="shared" si="16"/>
        <v>-0.13157894736842105</v>
      </c>
      <c r="F39" s="70">
        <v>57</v>
      </c>
      <c r="G39" s="70">
        <v>47</v>
      </c>
      <c r="H39" s="73">
        <f t="shared" si="17"/>
        <v>-0.17543859649122806</v>
      </c>
      <c r="I39" s="53">
        <v>18</v>
      </c>
      <c r="J39" s="53">
        <v>21</v>
      </c>
      <c r="K39" s="13">
        <f t="shared" si="22"/>
        <v>0.16666666666666666</v>
      </c>
      <c r="L39" s="74"/>
      <c r="M39" s="75">
        <v>82</v>
      </c>
      <c r="N39" s="75">
        <v>56</v>
      </c>
      <c r="O39" s="75">
        <v>42</v>
      </c>
      <c r="P39" s="76">
        <f t="shared" si="19"/>
        <v>0.80487804878048785</v>
      </c>
      <c r="Q39" s="76">
        <f t="shared" si="20"/>
        <v>0.8392857142857143</v>
      </c>
      <c r="R39" s="77">
        <f t="shared" si="21"/>
        <v>0.5</v>
      </c>
    </row>
    <row r="40" spans="1:18" ht="15.75" thickBot="1" x14ac:dyDescent="0.3">
      <c r="A40" s="114"/>
      <c r="B40" s="52" t="s">
        <v>16</v>
      </c>
      <c r="C40" s="19">
        <v>99</v>
      </c>
      <c r="D40" s="48">
        <v>95</v>
      </c>
      <c r="E40" s="13">
        <f t="shared" si="16"/>
        <v>-4.0404040404040407E-2</v>
      </c>
      <c r="F40" s="19">
        <v>75</v>
      </c>
      <c r="G40" s="19">
        <v>65</v>
      </c>
      <c r="H40" s="14">
        <f t="shared" si="17"/>
        <v>-0.13333333333333333</v>
      </c>
      <c r="I40" s="19">
        <v>24</v>
      </c>
      <c r="J40" s="19">
        <v>28</v>
      </c>
      <c r="K40" s="13">
        <f t="shared" si="22"/>
        <v>0.16666666666666666</v>
      </c>
      <c r="L40" s="57"/>
      <c r="M40" s="50">
        <v>120</v>
      </c>
      <c r="N40" s="50">
        <v>84</v>
      </c>
      <c r="O40" s="50">
        <v>60</v>
      </c>
      <c r="P40" s="17">
        <f t="shared" si="19"/>
        <v>0.79166666666666663</v>
      </c>
      <c r="Q40" s="17">
        <f t="shared" si="20"/>
        <v>0.77380952380952384</v>
      </c>
      <c r="R40" s="18">
        <f t="shared" si="21"/>
        <v>0.46666666666666667</v>
      </c>
    </row>
    <row r="41" spans="1:18" ht="15.75" thickBot="1" x14ac:dyDescent="0.3">
      <c r="A41" s="115"/>
      <c r="B41" s="59" t="s">
        <v>17</v>
      </c>
      <c r="C41" s="60">
        <v>46</v>
      </c>
      <c r="D41" s="61">
        <v>71</v>
      </c>
      <c r="E41" s="62">
        <f t="shared" si="16"/>
        <v>0.54347826086956519</v>
      </c>
      <c r="F41" s="60">
        <v>24</v>
      </c>
      <c r="G41" s="60">
        <v>38</v>
      </c>
      <c r="H41" s="63">
        <f t="shared" si="17"/>
        <v>0.58333333333333337</v>
      </c>
      <c r="I41" s="60">
        <v>15</v>
      </c>
      <c r="J41" s="60">
        <v>21</v>
      </c>
      <c r="K41" s="62">
        <f t="shared" si="22"/>
        <v>0.4</v>
      </c>
      <c r="L41" s="64"/>
      <c r="M41" s="65">
        <v>66</v>
      </c>
      <c r="N41" s="65">
        <v>43</v>
      </c>
      <c r="O41" s="65">
        <v>39</v>
      </c>
      <c r="P41" s="66">
        <f t="shared" si="19"/>
        <v>1.0757575757575757</v>
      </c>
      <c r="Q41" s="66">
        <f t="shared" si="20"/>
        <v>0.88372093023255816</v>
      </c>
      <c r="R41" s="67">
        <f t="shared" si="21"/>
        <v>0.53846153846153844</v>
      </c>
    </row>
    <row r="42" spans="1:18" ht="15.75" thickBot="1" x14ac:dyDescent="0.3">
      <c r="A42" s="114" t="s">
        <v>22</v>
      </c>
      <c r="B42" s="69" t="s">
        <v>15</v>
      </c>
      <c r="C42" s="71">
        <v>15</v>
      </c>
      <c r="D42" s="71">
        <v>17</v>
      </c>
      <c r="E42" s="72">
        <f t="shared" si="16"/>
        <v>0.13333333333333333</v>
      </c>
      <c r="F42" s="70">
        <v>14</v>
      </c>
      <c r="G42" s="70">
        <v>13</v>
      </c>
      <c r="H42" s="72">
        <f t="shared" si="17"/>
        <v>-7.1428571428571425E-2</v>
      </c>
      <c r="I42" s="53">
        <v>2</v>
      </c>
      <c r="J42" s="53">
        <v>1</v>
      </c>
      <c r="K42" s="72">
        <f t="shared" si="22"/>
        <v>-0.5</v>
      </c>
      <c r="L42" s="74"/>
      <c r="M42" s="75">
        <v>17</v>
      </c>
      <c r="N42" s="75">
        <v>15</v>
      </c>
      <c r="O42" s="75">
        <v>10</v>
      </c>
      <c r="P42" s="76">
        <f t="shared" si="19"/>
        <v>1</v>
      </c>
      <c r="Q42" s="76">
        <f t="shared" si="20"/>
        <v>0.8666666666666667</v>
      </c>
      <c r="R42" s="77">
        <f t="shared" si="21"/>
        <v>0.1</v>
      </c>
    </row>
    <row r="43" spans="1:18" ht="15.75" thickBot="1" x14ac:dyDescent="0.3">
      <c r="A43" s="114"/>
      <c r="B43" s="52" t="s">
        <v>16</v>
      </c>
      <c r="C43" s="48">
        <v>25</v>
      </c>
      <c r="D43" s="48">
        <v>25</v>
      </c>
      <c r="E43" s="13">
        <f t="shared" si="16"/>
        <v>0</v>
      </c>
      <c r="F43" s="19">
        <v>21</v>
      </c>
      <c r="G43" s="19">
        <v>17</v>
      </c>
      <c r="H43" s="14">
        <f t="shared" si="17"/>
        <v>-0.19047619047619047</v>
      </c>
      <c r="I43" s="19">
        <v>6</v>
      </c>
      <c r="J43" s="19">
        <v>2</v>
      </c>
      <c r="K43" s="13">
        <f t="shared" si="22"/>
        <v>-0.66666666666666663</v>
      </c>
      <c r="L43" s="57"/>
      <c r="M43" s="50">
        <v>30</v>
      </c>
      <c r="N43" s="50">
        <v>25</v>
      </c>
      <c r="O43" s="50">
        <v>17</v>
      </c>
      <c r="P43" s="17">
        <f t="shared" si="19"/>
        <v>0.83333333333333337</v>
      </c>
      <c r="Q43" s="17">
        <f t="shared" si="20"/>
        <v>0.68</v>
      </c>
      <c r="R43" s="18">
        <f t="shared" si="21"/>
        <v>0.11764705882352941</v>
      </c>
    </row>
    <row r="44" spans="1:18" ht="15.75" thickBot="1" x14ac:dyDescent="0.3">
      <c r="A44" s="115"/>
      <c r="B44" s="59" t="s">
        <v>17</v>
      </c>
      <c r="C44" s="60">
        <v>61</v>
      </c>
      <c r="D44" s="61">
        <v>52</v>
      </c>
      <c r="E44" s="62">
        <f t="shared" si="16"/>
        <v>-0.14754098360655737</v>
      </c>
      <c r="F44" s="60">
        <v>10</v>
      </c>
      <c r="G44" s="60">
        <v>8</v>
      </c>
      <c r="H44" s="63">
        <f t="shared" si="17"/>
        <v>-0.2</v>
      </c>
      <c r="I44" s="60">
        <v>1</v>
      </c>
      <c r="J44" s="60">
        <v>4</v>
      </c>
      <c r="K44" s="72">
        <f t="shared" si="22"/>
        <v>3</v>
      </c>
      <c r="L44" s="64"/>
      <c r="M44" s="65">
        <v>62</v>
      </c>
      <c r="N44" s="65">
        <v>18</v>
      </c>
      <c r="O44" s="65">
        <v>18</v>
      </c>
      <c r="P44" s="66">
        <f t="shared" si="19"/>
        <v>0.83870967741935487</v>
      </c>
      <c r="Q44" s="66">
        <f t="shared" si="20"/>
        <v>0.44444444444444442</v>
      </c>
      <c r="R44" s="67">
        <f t="shared" si="21"/>
        <v>0.22222222222222221</v>
      </c>
    </row>
    <row r="45" spans="1:18" ht="15.75" thickBot="1" x14ac:dyDescent="0.3">
      <c r="A45" s="114" t="s">
        <v>23</v>
      </c>
      <c r="B45" s="69" t="s">
        <v>15</v>
      </c>
      <c r="C45" s="71">
        <v>105</v>
      </c>
      <c r="D45" s="71">
        <v>137</v>
      </c>
      <c r="E45" s="72">
        <f t="shared" si="16"/>
        <v>0.30476190476190479</v>
      </c>
      <c r="F45" s="70">
        <v>78</v>
      </c>
      <c r="G45" s="70">
        <v>103</v>
      </c>
      <c r="H45" s="73">
        <f t="shared" si="17"/>
        <v>0.32051282051282054</v>
      </c>
      <c r="I45" s="53">
        <v>21</v>
      </c>
      <c r="J45" s="53">
        <v>38</v>
      </c>
      <c r="K45" s="72">
        <f t="shared" si="22"/>
        <v>0.80952380952380953</v>
      </c>
      <c r="L45" s="74"/>
      <c r="M45" s="75">
        <v>120</v>
      </c>
      <c r="N45" s="75">
        <v>75</v>
      </c>
      <c r="O45" s="75">
        <v>53</v>
      </c>
      <c r="P45" s="76">
        <f t="shared" si="19"/>
        <v>1.1416666666666666</v>
      </c>
      <c r="Q45" s="76">
        <f t="shared" si="20"/>
        <v>1.3733333333333333</v>
      </c>
      <c r="R45" s="77">
        <f t="shared" si="21"/>
        <v>0.71698113207547165</v>
      </c>
    </row>
    <row r="46" spans="1:18" ht="15.75" thickBot="1" x14ac:dyDescent="0.3">
      <c r="A46" s="114"/>
      <c r="B46" s="52" t="s">
        <v>16</v>
      </c>
      <c r="C46" s="48">
        <v>167</v>
      </c>
      <c r="D46" s="48">
        <v>230</v>
      </c>
      <c r="E46" s="13">
        <f t="shared" si="16"/>
        <v>0.3772455089820359</v>
      </c>
      <c r="F46" s="19">
        <v>125</v>
      </c>
      <c r="G46" s="19">
        <v>169</v>
      </c>
      <c r="H46" s="14">
        <f t="shared" si="17"/>
        <v>0.35199999999999998</v>
      </c>
      <c r="I46" s="19">
        <v>35</v>
      </c>
      <c r="J46" s="19">
        <v>66</v>
      </c>
      <c r="K46" s="13">
        <f t="shared" si="22"/>
        <v>0.88571428571428568</v>
      </c>
      <c r="L46" s="57"/>
      <c r="M46" s="50">
        <v>256</v>
      </c>
      <c r="N46" s="50">
        <v>187</v>
      </c>
      <c r="O46" s="50">
        <v>131</v>
      </c>
      <c r="P46" s="17">
        <f t="shared" si="19"/>
        <v>0.8984375</v>
      </c>
      <c r="Q46" s="17">
        <f t="shared" si="20"/>
        <v>0.90374331550802134</v>
      </c>
      <c r="R46" s="18">
        <f t="shared" si="21"/>
        <v>0.50381679389312972</v>
      </c>
    </row>
    <row r="47" spans="1:18" ht="15.75" thickBot="1" x14ac:dyDescent="0.3">
      <c r="A47" s="115"/>
      <c r="B47" s="59" t="s">
        <v>17</v>
      </c>
      <c r="C47" s="60">
        <v>60</v>
      </c>
      <c r="D47" s="61">
        <v>61</v>
      </c>
      <c r="E47" s="62">
        <f t="shared" si="16"/>
        <v>1.6666666666666666E-2</v>
      </c>
      <c r="F47" s="60">
        <v>25</v>
      </c>
      <c r="G47" s="60">
        <v>32</v>
      </c>
      <c r="H47" s="63">
        <f t="shared" si="17"/>
        <v>0.28000000000000003</v>
      </c>
      <c r="I47" s="60">
        <v>9</v>
      </c>
      <c r="J47" s="60">
        <v>18</v>
      </c>
      <c r="K47" s="62">
        <f t="shared" si="22"/>
        <v>1</v>
      </c>
      <c r="L47" s="64"/>
      <c r="M47" s="65">
        <v>73</v>
      </c>
      <c r="N47" s="65">
        <v>45</v>
      </c>
      <c r="O47" s="65">
        <v>34</v>
      </c>
      <c r="P47" s="66">
        <f t="shared" si="19"/>
        <v>0.83561643835616439</v>
      </c>
      <c r="Q47" s="66">
        <f t="shared" si="20"/>
        <v>0.71111111111111114</v>
      </c>
      <c r="R47" s="67">
        <f t="shared" si="21"/>
        <v>0.52941176470588236</v>
      </c>
    </row>
    <row r="48" spans="1:18" ht="15.75" thickBot="1" x14ac:dyDescent="0.3">
      <c r="A48" s="114" t="s">
        <v>32</v>
      </c>
      <c r="B48" s="69" t="s">
        <v>15</v>
      </c>
      <c r="C48" s="71">
        <v>11</v>
      </c>
      <c r="D48" s="71">
        <v>9</v>
      </c>
      <c r="E48" s="72">
        <f t="shared" si="16"/>
        <v>-0.18181818181818182</v>
      </c>
      <c r="F48" s="70">
        <v>10</v>
      </c>
      <c r="G48" s="70">
        <v>9</v>
      </c>
      <c r="H48" s="73">
        <f t="shared" si="17"/>
        <v>-0.1</v>
      </c>
      <c r="I48" s="53">
        <v>3</v>
      </c>
      <c r="J48" s="53">
        <v>0</v>
      </c>
      <c r="K48" s="72">
        <f t="shared" si="22"/>
        <v>-1</v>
      </c>
      <c r="L48" s="74"/>
      <c r="M48" s="75">
        <v>10</v>
      </c>
      <c r="N48" s="75">
        <v>9</v>
      </c>
      <c r="O48" s="75">
        <v>6</v>
      </c>
      <c r="P48" s="76">
        <f t="shared" si="19"/>
        <v>0.9</v>
      </c>
      <c r="Q48" s="76">
        <f t="shared" si="20"/>
        <v>1</v>
      </c>
      <c r="R48" s="77">
        <v>0</v>
      </c>
    </row>
    <row r="49" spans="1:18" ht="15.75" thickBot="1" x14ac:dyDescent="0.3">
      <c r="A49" s="114"/>
      <c r="B49" s="52" t="s">
        <v>16</v>
      </c>
      <c r="C49" s="19">
        <v>16</v>
      </c>
      <c r="D49" s="48">
        <v>14</v>
      </c>
      <c r="E49" s="13">
        <f t="shared" si="16"/>
        <v>-0.125</v>
      </c>
      <c r="F49" s="19">
        <v>14</v>
      </c>
      <c r="G49" s="19">
        <v>13</v>
      </c>
      <c r="H49" s="14">
        <f t="shared" si="17"/>
        <v>-7.1428571428571425E-2</v>
      </c>
      <c r="I49" s="19">
        <v>5</v>
      </c>
      <c r="J49" s="19">
        <v>1</v>
      </c>
      <c r="K49" s="13">
        <f t="shared" si="22"/>
        <v>-0.8</v>
      </c>
      <c r="L49" s="57"/>
      <c r="M49" s="50">
        <v>17</v>
      </c>
      <c r="N49" s="50">
        <v>14</v>
      </c>
      <c r="O49" s="50">
        <v>10</v>
      </c>
      <c r="P49" s="17">
        <f t="shared" si="19"/>
        <v>0.82352941176470584</v>
      </c>
      <c r="Q49" s="17">
        <f t="shared" si="20"/>
        <v>0.9285714285714286</v>
      </c>
      <c r="R49" s="18">
        <f t="shared" si="21"/>
        <v>0.1</v>
      </c>
    </row>
    <row r="50" spans="1:18" ht="15.75" thickBot="1" x14ac:dyDescent="0.3">
      <c r="A50" s="115"/>
      <c r="B50" s="59" t="s">
        <v>17</v>
      </c>
      <c r="C50" s="60">
        <v>20</v>
      </c>
      <c r="D50" s="61">
        <v>19</v>
      </c>
      <c r="E50" s="62">
        <f t="shared" si="16"/>
        <v>-0.05</v>
      </c>
      <c r="F50" s="60">
        <v>7</v>
      </c>
      <c r="G50" s="60">
        <v>7</v>
      </c>
      <c r="H50" s="63">
        <f>(G50-F50)/F50</f>
        <v>0</v>
      </c>
      <c r="I50" s="60">
        <v>3</v>
      </c>
      <c r="J50" s="60">
        <v>1</v>
      </c>
      <c r="K50" s="72">
        <f t="shared" si="22"/>
        <v>-0.66666666666666663</v>
      </c>
      <c r="L50" s="64"/>
      <c r="M50" s="65">
        <v>21</v>
      </c>
      <c r="N50" s="65">
        <v>8</v>
      </c>
      <c r="O50" s="65">
        <v>7</v>
      </c>
      <c r="P50" s="66">
        <f t="shared" si="19"/>
        <v>0.90476190476190477</v>
      </c>
      <c r="Q50" s="66">
        <f t="shared" si="20"/>
        <v>0.875</v>
      </c>
      <c r="R50" s="67">
        <f t="shared" si="21"/>
        <v>0.14285714285714285</v>
      </c>
    </row>
    <row r="51" spans="1:18" ht="15.75" thickBot="1" x14ac:dyDescent="0.3">
      <c r="A51" s="115" t="s">
        <v>24</v>
      </c>
      <c r="B51" s="69" t="s">
        <v>15</v>
      </c>
      <c r="C51" s="70">
        <v>317</v>
      </c>
      <c r="D51" s="71">
        <v>331</v>
      </c>
      <c r="E51" s="72">
        <f>(D51-C51)/C51</f>
        <v>4.4164037854889593E-2</v>
      </c>
      <c r="F51" s="70">
        <v>295</v>
      </c>
      <c r="G51" s="70">
        <v>310</v>
      </c>
      <c r="H51" s="73">
        <f t="shared" si="17"/>
        <v>5.0847457627118647E-2</v>
      </c>
      <c r="I51" s="53">
        <v>65</v>
      </c>
      <c r="J51" s="53">
        <v>91</v>
      </c>
      <c r="K51" s="72">
        <f t="shared" si="22"/>
        <v>0.4</v>
      </c>
      <c r="L51" s="74"/>
      <c r="M51" s="75">
        <v>483</v>
      </c>
      <c r="N51" s="75">
        <v>426</v>
      </c>
      <c r="O51" s="75">
        <v>222</v>
      </c>
      <c r="P51" s="76">
        <f>D51/M51</f>
        <v>0.68530020703933747</v>
      </c>
      <c r="Q51" s="76">
        <f t="shared" si="20"/>
        <v>0.72769953051643188</v>
      </c>
      <c r="R51" s="77">
        <f t="shared" si="21"/>
        <v>0.40990990990990989</v>
      </c>
    </row>
    <row r="52" spans="1:18" ht="15.75" thickBot="1" x14ac:dyDescent="0.3">
      <c r="A52" s="115"/>
      <c r="B52" s="59" t="s">
        <v>16</v>
      </c>
      <c r="C52" s="60">
        <v>558</v>
      </c>
      <c r="D52" s="61">
        <v>541</v>
      </c>
      <c r="E52" s="62">
        <f>(D52-C52)/C52</f>
        <v>-3.046594982078853E-2</v>
      </c>
      <c r="F52" s="60">
        <v>515</v>
      </c>
      <c r="G52" s="60">
        <v>483</v>
      </c>
      <c r="H52" s="63">
        <f t="shared" si="17"/>
        <v>-6.2135922330097085E-2</v>
      </c>
      <c r="I52" s="60">
        <v>146</v>
      </c>
      <c r="J52" s="60">
        <v>144</v>
      </c>
      <c r="K52" s="62">
        <f t="shared" si="22"/>
        <v>-1.3698630136986301E-2</v>
      </c>
      <c r="L52" s="64"/>
      <c r="M52" s="65">
        <v>1149</v>
      </c>
      <c r="N52" s="65">
        <v>1033</v>
      </c>
      <c r="O52" s="65">
        <v>587</v>
      </c>
      <c r="P52" s="66">
        <f>D52/M52</f>
        <v>0.47084421235857266</v>
      </c>
      <c r="Q52" s="66">
        <f t="shared" si="20"/>
        <v>0.46757018393030009</v>
      </c>
      <c r="R52" s="67">
        <f t="shared" si="21"/>
        <v>0.24531516183986371</v>
      </c>
    </row>
    <row r="53" spans="1:18" ht="15.75" thickBot="1" x14ac:dyDescent="0.3">
      <c r="A53" s="114" t="s">
        <v>25</v>
      </c>
      <c r="B53" s="69" t="s">
        <v>15</v>
      </c>
      <c r="C53" s="70">
        <v>3</v>
      </c>
      <c r="D53" s="78">
        <v>11</v>
      </c>
      <c r="E53" s="72">
        <f t="shared" si="16"/>
        <v>2.6666666666666665</v>
      </c>
      <c r="F53" s="70">
        <v>3</v>
      </c>
      <c r="G53" s="78">
        <v>7</v>
      </c>
      <c r="H53" s="72">
        <f>(G53-F53)/F53</f>
        <v>1.3333333333333333</v>
      </c>
      <c r="I53" s="53">
        <v>1</v>
      </c>
      <c r="J53" s="20">
        <v>0</v>
      </c>
      <c r="K53" s="72">
        <f t="shared" si="22"/>
        <v>-1</v>
      </c>
      <c r="L53" s="74"/>
      <c r="M53" s="75">
        <v>4</v>
      </c>
      <c r="N53" s="75">
        <v>3</v>
      </c>
      <c r="O53" s="75">
        <v>2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115"/>
      <c r="B54" s="52" t="s">
        <v>16</v>
      </c>
      <c r="C54" s="19">
        <v>16</v>
      </c>
      <c r="D54" s="48">
        <v>25</v>
      </c>
      <c r="E54" s="13">
        <f t="shared" si="16"/>
        <v>0.5625</v>
      </c>
      <c r="F54" s="19">
        <v>12</v>
      </c>
      <c r="G54" s="19">
        <v>12</v>
      </c>
      <c r="H54" s="56">
        <f>(G54-F54)/F54</f>
        <v>0</v>
      </c>
      <c r="I54" s="19">
        <v>4</v>
      </c>
      <c r="J54" s="19">
        <v>3</v>
      </c>
      <c r="K54" s="13">
        <f t="shared" si="22"/>
        <v>-0.25</v>
      </c>
      <c r="L54" s="57"/>
      <c r="M54" s="50">
        <v>31</v>
      </c>
      <c r="N54" s="50">
        <v>25</v>
      </c>
      <c r="O54" s="50">
        <v>21</v>
      </c>
      <c r="P54" s="17">
        <f t="shared" si="19"/>
        <v>0.80645161290322576</v>
      </c>
      <c r="Q54" s="17">
        <f t="shared" si="20"/>
        <v>0.48</v>
      </c>
      <c r="R54" s="18">
        <f t="shared" si="21"/>
        <v>0.14285714285714285</v>
      </c>
    </row>
    <row r="55" spans="1:18" ht="15.75" thickBot="1" x14ac:dyDescent="0.3">
      <c r="A55" s="115"/>
      <c r="B55" s="59" t="s">
        <v>17</v>
      </c>
      <c r="C55" s="60">
        <v>7</v>
      </c>
      <c r="D55" s="61">
        <v>11</v>
      </c>
      <c r="E55" s="62">
        <f t="shared" si="16"/>
        <v>0.5714285714285714</v>
      </c>
      <c r="F55" s="60">
        <v>2</v>
      </c>
      <c r="G55" s="60">
        <v>5</v>
      </c>
      <c r="H55" s="63">
        <f>(G55-F55)/F55</f>
        <v>1.5</v>
      </c>
      <c r="I55" s="60">
        <v>0</v>
      </c>
      <c r="J55" s="60">
        <v>0</v>
      </c>
      <c r="K55" s="72">
        <v>0</v>
      </c>
      <c r="L55" s="64"/>
      <c r="M55" s="65">
        <v>7</v>
      </c>
      <c r="N55" s="65">
        <v>4</v>
      </c>
      <c r="O55" s="65">
        <v>3</v>
      </c>
      <c r="P55" s="66">
        <f t="shared" si="19"/>
        <v>1.5714285714285714</v>
      </c>
      <c r="Q55" s="66">
        <f t="shared" si="20"/>
        <v>1.25</v>
      </c>
      <c r="R55" s="67">
        <f t="shared" si="21"/>
        <v>0</v>
      </c>
    </row>
    <row r="56" spans="1:18" ht="15.75" thickBot="1" x14ac:dyDescent="0.3">
      <c r="A56" s="115" t="s">
        <v>26</v>
      </c>
      <c r="B56" s="69" t="s">
        <v>15</v>
      </c>
      <c r="C56" s="70">
        <v>3</v>
      </c>
      <c r="D56" s="71">
        <v>3</v>
      </c>
      <c r="E56" s="72">
        <f t="shared" si="16"/>
        <v>0</v>
      </c>
      <c r="F56" s="70">
        <v>3</v>
      </c>
      <c r="G56" s="70">
        <v>1</v>
      </c>
      <c r="H56" s="72">
        <f>(G56-F56)/F56</f>
        <v>-0.66666666666666663</v>
      </c>
      <c r="I56" s="53">
        <v>2</v>
      </c>
      <c r="J56" s="53">
        <v>0</v>
      </c>
      <c r="K56" s="72">
        <f t="shared" ref="K56:K63" si="23">(J56-I56)/I56</f>
        <v>-1</v>
      </c>
      <c r="L56" s="79"/>
      <c r="M56" s="75">
        <v>24</v>
      </c>
      <c r="N56" s="75">
        <v>23</v>
      </c>
      <c r="O56" s="75">
        <v>9</v>
      </c>
      <c r="P56" s="76">
        <f t="shared" si="19"/>
        <v>0.125</v>
      </c>
      <c r="Q56" s="76">
        <f t="shared" si="20"/>
        <v>4.3478260869565216E-2</v>
      </c>
      <c r="R56" s="77">
        <f t="shared" si="21"/>
        <v>0</v>
      </c>
    </row>
    <row r="57" spans="1:18" ht="15.75" thickBot="1" x14ac:dyDescent="0.3">
      <c r="A57" s="115"/>
      <c r="B57" s="59" t="s">
        <v>16</v>
      </c>
      <c r="C57" s="60">
        <v>7</v>
      </c>
      <c r="D57" s="61">
        <v>7</v>
      </c>
      <c r="E57" s="62">
        <f t="shared" si="16"/>
        <v>0</v>
      </c>
      <c r="F57" s="60">
        <v>6</v>
      </c>
      <c r="G57" s="60">
        <v>4</v>
      </c>
      <c r="H57" s="62">
        <f t="shared" ref="H57:H65" si="24">(G57-F57)/F57</f>
        <v>-0.33333333333333331</v>
      </c>
      <c r="I57" s="60">
        <v>4</v>
      </c>
      <c r="J57" s="60">
        <v>2</v>
      </c>
      <c r="K57" s="62">
        <f t="shared" si="23"/>
        <v>-0.5</v>
      </c>
      <c r="L57" s="80"/>
      <c r="M57" s="65">
        <v>41</v>
      </c>
      <c r="N57" s="65">
        <v>39</v>
      </c>
      <c r="O57" s="65">
        <v>21</v>
      </c>
      <c r="P57" s="66">
        <f t="shared" si="19"/>
        <v>0.17073170731707318</v>
      </c>
      <c r="Q57" s="66">
        <f t="shared" si="20"/>
        <v>0.10256410256410256</v>
      </c>
      <c r="R57" s="67">
        <f t="shared" si="21"/>
        <v>9.5238095238095233E-2</v>
      </c>
    </row>
    <row r="58" spans="1:18" ht="15.75" thickBot="1" x14ac:dyDescent="0.3">
      <c r="A58" s="115" t="s">
        <v>27</v>
      </c>
      <c r="B58" s="69" t="s">
        <v>15</v>
      </c>
      <c r="C58" s="70">
        <v>1</v>
      </c>
      <c r="D58" s="71">
        <v>0</v>
      </c>
      <c r="E58" s="72">
        <f t="shared" si="16"/>
        <v>-1</v>
      </c>
      <c r="F58" s="70">
        <v>1</v>
      </c>
      <c r="G58" s="70">
        <v>0</v>
      </c>
      <c r="H58" s="72">
        <f t="shared" si="24"/>
        <v>-1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1</v>
      </c>
      <c r="O58" s="75">
        <v>0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115"/>
      <c r="B59" s="59" t="s">
        <v>16</v>
      </c>
      <c r="C59" s="60">
        <v>2</v>
      </c>
      <c r="D59" s="61">
        <v>0</v>
      </c>
      <c r="E59" s="62">
        <f t="shared" si="16"/>
        <v>-1</v>
      </c>
      <c r="F59" s="60">
        <v>1</v>
      </c>
      <c r="G59" s="60">
        <v>0</v>
      </c>
      <c r="H59" s="62">
        <f t="shared" si="24"/>
        <v>-1</v>
      </c>
      <c r="I59" s="60">
        <v>0</v>
      </c>
      <c r="J59" s="60">
        <v>0</v>
      </c>
      <c r="K59" s="72">
        <v>0</v>
      </c>
      <c r="L59" s="80"/>
      <c r="M59" s="65">
        <v>7</v>
      </c>
      <c r="N59" s="65">
        <v>5</v>
      </c>
      <c r="O59" s="65">
        <v>3</v>
      </c>
      <c r="P59" s="66">
        <f t="shared" si="19"/>
        <v>0</v>
      </c>
      <c r="Q59" s="66">
        <f t="shared" si="20"/>
        <v>0</v>
      </c>
      <c r="R59" s="67">
        <f t="shared" si="21"/>
        <v>0</v>
      </c>
    </row>
    <row r="60" spans="1:18" ht="15.75" thickBot="1" x14ac:dyDescent="0.3">
      <c r="A60" s="115" t="s">
        <v>49</v>
      </c>
      <c r="B60" s="69" t="s">
        <v>15</v>
      </c>
      <c r="C60" s="70">
        <v>31</v>
      </c>
      <c r="D60" s="71">
        <v>19</v>
      </c>
      <c r="E60" s="72">
        <f>(D60-C60)/C60</f>
        <v>-0.38709677419354838</v>
      </c>
      <c r="F60" s="70">
        <v>28</v>
      </c>
      <c r="G60" s="70">
        <v>16</v>
      </c>
      <c r="H60" s="73">
        <f t="shared" si="24"/>
        <v>-0.42857142857142855</v>
      </c>
      <c r="I60" s="53">
        <v>8</v>
      </c>
      <c r="J60" s="53">
        <v>1</v>
      </c>
      <c r="K60" s="72">
        <f t="shared" si="23"/>
        <v>-0.875</v>
      </c>
      <c r="L60" s="79"/>
      <c r="M60" s="75">
        <v>52</v>
      </c>
      <c r="N60" s="75">
        <v>48</v>
      </c>
      <c r="O60" s="75">
        <v>36</v>
      </c>
      <c r="P60" s="76">
        <f>D60/M60</f>
        <v>0.36538461538461536</v>
      </c>
      <c r="Q60" s="76">
        <f t="shared" si="20"/>
        <v>0.33333333333333331</v>
      </c>
      <c r="R60" s="77">
        <f t="shared" si="21"/>
        <v>2.7777777777777776E-2</v>
      </c>
    </row>
    <row r="61" spans="1:18" ht="15.75" thickBot="1" x14ac:dyDescent="0.3">
      <c r="A61" s="115"/>
      <c r="B61" s="59" t="s">
        <v>16</v>
      </c>
      <c r="C61" s="60">
        <v>57</v>
      </c>
      <c r="D61" s="61">
        <v>42</v>
      </c>
      <c r="E61" s="62">
        <f>(D61-C61)/C61</f>
        <v>-0.26315789473684209</v>
      </c>
      <c r="F61" s="60">
        <v>53</v>
      </c>
      <c r="G61" s="60">
        <v>34</v>
      </c>
      <c r="H61" s="63">
        <f t="shared" si="24"/>
        <v>-0.35849056603773582</v>
      </c>
      <c r="I61" s="60">
        <v>17</v>
      </c>
      <c r="J61" s="60">
        <v>4</v>
      </c>
      <c r="K61" s="62">
        <f t="shared" si="23"/>
        <v>-0.76470588235294112</v>
      </c>
      <c r="L61" s="80"/>
      <c r="M61" s="65">
        <v>112</v>
      </c>
      <c r="N61" s="65">
        <v>107</v>
      </c>
      <c r="O61" s="65">
        <v>78</v>
      </c>
      <c r="P61" s="66">
        <f>D61/M61</f>
        <v>0.375</v>
      </c>
      <c r="Q61" s="66">
        <f t="shared" si="20"/>
        <v>0.31775700934579437</v>
      </c>
      <c r="R61" s="67">
        <f t="shared" si="21"/>
        <v>5.128205128205128E-2</v>
      </c>
    </row>
    <row r="62" spans="1:18" ht="15.75" thickBot="1" x14ac:dyDescent="0.3">
      <c r="A62" s="115" t="s">
        <v>28</v>
      </c>
      <c r="B62" s="69" t="s">
        <v>15</v>
      </c>
      <c r="C62" s="70">
        <v>21</v>
      </c>
      <c r="D62" s="71">
        <v>43</v>
      </c>
      <c r="E62" s="72">
        <f t="shared" si="16"/>
        <v>1.0476190476190477</v>
      </c>
      <c r="F62" s="70">
        <v>18</v>
      </c>
      <c r="G62" s="70">
        <v>35</v>
      </c>
      <c r="H62" s="73">
        <f t="shared" si="24"/>
        <v>0.94444444444444442</v>
      </c>
      <c r="I62" s="53">
        <v>2</v>
      </c>
      <c r="J62" s="53">
        <v>12</v>
      </c>
      <c r="K62" s="72">
        <f t="shared" si="23"/>
        <v>5</v>
      </c>
      <c r="L62" s="79"/>
      <c r="M62" s="75">
        <v>34</v>
      </c>
      <c r="N62" s="75">
        <v>28</v>
      </c>
      <c r="O62" s="75">
        <v>18</v>
      </c>
      <c r="P62" s="76">
        <f t="shared" si="19"/>
        <v>1.2647058823529411</v>
      </c>
      <c r="Q62" s="76">
        <f t="shared" si="20"/>
        <v>1.25</v>
      </c>
      <c r="R62" s="77">
        <f t="shared" si="21"/>
        <v>0.66666666666666663</v>
      </c>
    </row>
    <row r="63" spans="1:18" ht="15.75" thickBot="1" x14ac:dyDescent="0.3">
      <c r="A63" s="115"/>
      <c r="B63" s="59" t="s">
        <v>16</v>
      </c>
      <c r="C63" s="60">
        <v>31</v>
      </c>
      <c r="D63" s="61">
        <v>52</v>
      </c>
      <c r="E63" s="62">
        <f t="shared" si="16"/>
        <v>0.67741935483870963</v>
      </c>
      <c r="F63" s="60">
        <v>27</v>
      </c>
      <c r="G63" s="60">
        <v>42</v>
      </c>
      <c r="H63" s="63">
        <f t="shared" si="24"/>
        <v>0.55555555555555558</v>
      </c>
      <c r="I63" s="60">
        <v>4</v>
      </c>
      <c r="J63" s="60">
        <v>12</v>
      </c>
      <c r="K63" s="62">
        <f t="shared" si="23"/>
        <v>2</v>
      </c>
      <c r="L63" s="80"/>
      <c r="M63" s="65">
        <v>54</v>
      </c>
      <c r="N63" s="65">
        <v>46</v>
      </c>
      <c r="O63" s="65">
        <v>32</v>
      </c>
      <c r="P63" s="66">
        <f t="shared" si="19"/>
        <v>0.96296296296296291</v>
      </c>
      <c r="Q63" s="66">
        <f t="shared" si="20"/>
        <v>0.91304347826086951</v>
      </c>
      <c r="R63" s="67">
        <f t="shared" si="21"/>
        <v>0.375</v>
      </c>
    </row>
    <row r="64" spans="1:18" ht="15.75" thickBot="1" x14ac:dyDescent="0.3">
      <c r="A64" s="115" t="s">
        <v>29</v>
      </c>
      <c r="B64" s="69" t="s">
        <v>15</v>
      </c>
      <c r="C64" s="70">
        <v>2</v>
      </c>
      <c r="D64" s="71">
        <v>1</v>
      </c>
      <c r="E64" s="72">
        <f t="shared" si="16"/>
        <v>-0.5</v>
      </c>
      <c r="F64" s="70">
        <v>2</v>
      </c>
      <c r="G64" s="70">
        <v>1</v>
      </c>
      <c r="H64" s="73">
        <f t="shared" si="24"/>
        <v>-0.5</v>
      </c>
      <c r="I64" s="53">
        <v>0</v>
      </c>
      <c r="J64" s="53">
        <v>0</v>
      </c>
      <c r="K64" s="72">
        <v>0</v>
      </c>
      <c r="L64" s="79"/>
      <c r="M64" s="75">
        <v>3</v>
      </c>
      <c r="N64" s="75">
        <v>2</v>
      </c>
      <c r="O64" s="75">
        <v>1</v>
      </c>
      <c r="P64" s="76">
        <f t="shared" si="19"/>
        <v>0.33333333333333331</v>
      </c>
      <c r="Q64" s="76">
        <f t="shared" si="20"/>
        <v>0.5</v>
      </c>
      <c r="R64" s="77">
        <f t="shared" si="21"/>
        <v>0</v>
      </c>
    </row>
    <row r="65" spans="1:18" ht="15.75" thickBot="1" x14ac:dyDescent="0.3">
      <c r="A65" s="121"/>
      <c r="B65" s="59" t="s">
        <v>16</v>
      </c>
      <c r="C65" s="60">
        <v>3</v>
      </c>
      <c r="D65" s="61">
        <v>2</v>
      </c>
      <c r="E65" s="62">
        <f t="shared" si="16"/>
        <v>-0.33333333333333331</v>
      </c>
      <c r="F65" s="60">
        <v>3</v>
      </c>
      <c r="G65" s="60">
        <v>1</v>
      </c>
      <c r="H65" s="63">
        <f t="shared" si="24"/>
        <v>-0.66666666666666663</v>
      </c>
      <c r="I65" s="60">
        <v>0</v>
      </c>
      <c r="J65" s="60">
        <v>0</v>
      </c>
      <c r="K65" s="72">
        <v>0</v>
      </c>
      <c r="L65" s="80"/>
      <c r="M65" s="65">
        <v>11</v>
      </c>
      <c r="N65" s="65">
        <v>6</v>
      </c>
      <c r="O65" s="65">
        <v>5</v>
      </c>
      <c r="P65" s="66">
        <f t="shared" si="19"/>
        <v>0.18181818181818182</v>
      </c>
      <c r="Q65" s="66">
        <f t="shared" si="20"/>
        <v>0.16666666666666666</v>
      </c>
      <c r="R65" s="67">
        <f t="shared" si="21"/>
        <v>0</v>
      </c>
    </row>
    <row r="66" spans="1:18" x14ac:dyDescent="0.25">
      <c r="A66" s="81" t="s">
        <v>30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1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.75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5.75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5.75" x14ac:dyDescent="0.25">
      <c r="A4" s="103" t="s">
        <v>78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04" t="s">
        <v>2</v>
      </c>
      <c r="B6" s="105"/>
      <c r="C6" s="7" t="s">
        <v>79</v>
      </c>
      <c r="D6" s="8" t="s">
        <v>80</v>
      </c>
      <c r="E6" s="7" t="s">
        <v>34</v>
      </c>
      <c r="F6" s="7" t="s">
        <v>81</v>
      </c>
      <c r="G6" s="7" t="s">
        <v>82</v>
      </c>
      <c r="H6" s="7" t="s">
        <v>34</v>
      </c>
      <c r="I6" s="7" t="s">
        <v>83</v>
      </c>
      <c r="J6" s="7" t="s">
        <v>84</v>
      </c>
      <c r="K6" s="7" t="s">
        <v>34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99" t="s">
        <v>3</v>
      </c>
      <c r="B7" s="100"/>
      <c r="C7" s="12">
        <v>2657</v>
      </c>
      <c r="D7" s="12">
        <v>2668</v>
      </c>
      <c r="E7" s="13">
        <f t="shared" ref="E7:E15" si="0">(D7-C7)/C7</f>
        <v>4.1400075272864136E-3</v>
      </c>
      <c r="F7" s="12">
        <v>2136</v>
      </c>
      <c r="G7" s="12">
        <v>2039</v>
      </c>
      <c r="H7" s="14">
        <f t="shared" ref="H7:H15" si="1">(G7-F7)/F7</f>
        <v>-4.5411985018726592E-2</v>
      </c>
      <c r="I7" s="12">
        <v>618</v>
      </c>
      <c r="J7" s="12">
        <v>674</v>
      </c>
      <c r="K7" s="13">
        <f t="shared" ref="K7:K15" si="2">(J7-I7)/I7</f>
        <v>9.0614886731391592E-2</v>
      </c>
      <c r="L7" s="15"/>
      <c r="M7" s="16">
        <v>3762</v>
      </c>
      <c r="N7" s="16">
        <v>2926</v>
      </c>
      <c r="O7" s="16">
        <v>1798</v>
      </c>
      <c r="P7" s="17">
        <f>D7/M7</f>
        <v>0.70919723551302494</v>
      </c>
      <c r="Q7" s="17">
        <f t="shared" ref="Q7:Q15" si="3">G7/N7</f>
        <v>0.69685577580314417</v>
      </c>
      <c r="R7" s="18">
        <f>J7/M7</f>
        <v>0.17916002126528444</v>
      </c>
    </row>
    <row r="8" spans="1:18" x14ac:dyDescent="0.25">
      <c r="A8" s="106" t="s">
        <v>4</v>
      </c>
      <c r="B8" s="107"/>
      <c r="C8" s="19">
        <v>407</v>
      </c>
      <c r="D8" s="19">
        <v>434</v>
      </c>
      <c r="E8" s="13">
        <f t="shared" si="0"/>
        <v>6.6339066339066333E-2</v>
      </c>
      <c r="F8" s="19">
        <v>321</v>
      </c>
      <c r="G8" s="19">
        <v>306</v>
      </c>
      <c r="H8" s="14">
        <f t="shared" si="1"/>
        <v>-4.6728971962616821E-2</v>
      </c>
      <c r="I8" s="19">
        <v>114</v>
      </c>
      <c r="J8" s="19">
        <v>118</v>
      </c>
      <c r="K8" s="13">
        <f t="shared" si="2"/>
        <v>3.5087719298245612E-2</v>
      </c>
      <c r="L8" s="15"/>
      <c r="M8" s="16">
        <v>436</v>
      </c>
      <c r="N8" s="16">
        <v>282</v>
      </c>
      <c r="O8" s="16">
        <v>186</v>
      </c>
      <c r="P8" s="17">
        <f t="shared" ref="P8:P15" si="4">D8/M8</f>
        <v>0.99541284403669728</v>
      </c>
      <c r="Q8" s="17">
        <f t="shared" si="3"/>
        <v>1.0851063829787233</v>
      </c>
      <c r="R8" s="18">
        <f t="shared" ref="R8:R15" si="5">J8/O8</f>
        <v>0.63440860215053763</v>
      </c>
    </row>
    <row r="9" spans="1:18" x14ac:dyDescent="0.25">
      <c r="A9" s="106" t="s">
        <v>48</v>
      </c>
      <c r="B9" s="107"/>
      <c r="C9" s="19">
        <v>335</v>
      </c>
      <c r="D9" s="19">
        <v>374</v>
      </c>
      <c r="E9" s="13">
        <f t="shared" si="0"/>
        <v>0.11641791044776119</v>
      </c>
      <c r="F9" s="19">
        <v>257</v>
      </c>
      <c r="G9" s="19">
        <v>267</v>
      </c>
      <c r="H9" s="14">
        <f t="shared" si="1"/>
        <v>3.8910505836575876E-2</v>
      </c>
      <c r="I9" s="19">
        <v>93</v>
      </c>
      <c r="J9" s="19">
        <v>110</v>
      </c>
      <c r="K9" s="13">
        <f t="shared" si="2"/>
        <v>0.18279569892473119</v>
      </c>
      <c r="L9" s="15"/>
      <c r="M9" s="16">
        <v>350</v>
      </c>
      <c r="N9" s="16">
        <v>214</v>
      </c>
      <c r="O9" s="16">
        <v>149</v>
      </c>
      <c r="P9" s="17">
        <f t="shared" si="4"/>
        <v>1.0685714285714285</v>
      </c>
      <c r="Q9" s="17">
        <f t="shared" si="3"/>
        <v>1.2476635514018692</v>
      </c>
      <c r="R9" s="18">
        <f t="shared" si="5"/>
        <v>0.73825503355704702</v>
      </c>
    </row>
    <row r="10" spans="1:18" x14ac:dyDescent="0.25">
      <c r="A10" s="106" t="s">
        <v>5</v>
      </c>
      <c r="B10" s="107"/>
      <c r="C10" s="19">
        <v>1787</v>
      </c>
      <c r="D10" s="19">
        <v>1830</v>
      </c>
      <c r="E10" s="13">
        <f t="shared" si="0"/>
        <v>2.4062674874090653E-2</v>
      </c>
      <c r="F10" s="19">
        <v>1432</v>
      </c>
      <c r="G10" s="19">
        <v>1415</v>
      </c>
      <c r="H10" s="14">
        <f t="shared" si="1"/>
        <v>-1.1871508379888268E-2</v>
      </c>
      <c r="I10" s="19">
        <v>365</v>
      </c>
      <c r="J10" s="19">
        <v>444</v>
      </c>
      <c r="K10" s="13">
        <f t="shared" si="2"/>
        <v>0.21643835616438356</v>
      </c>
      <c r="L10" s="15"/>
      <c r="M10" s="16">
        <v>2120</v>
      </c>
      <c r="N10" s="16">
        <v>1535</v>
      </c>
      <c r="O10" s="16">
        <v>893</v>
      </c>
      <c r="P10" s="17">
        <f t="shared" si="4"/>
        <v>0.8632075471698113</v>
      </c>
      <c r="Q10" s="17">
        <f t="shared" si="3"/>
        <v>0.92182410423452765</v>
      </c>
      <c r="R10" s="18">
        <f t="shared" si="5"/>
        <v>0.49720044792833146</v>
      </c>
    </row>
    <row r="11" spans="1:18" x14ac:dyDescent="0.25">
      <c r="A11" s="106" t="s">
        <v>6</v>
      </c>
      <c r="B11" s="107"/>
      <c r="C11" s="12">
        <v>211</v>
      </c>
      <c r="D11" s="12">
        <v>220</v>
      </c>
      <c r="E11" s="13">
        <f t="shared" si="0"/>
        <v>4.2654028436018961E-2</v>
      </c>
      <c r="F11" s="12">
        <v>195</v>
      </c>
      <c r="G11" s="12">
        <v>200</v>
      </c>
      <c r="H11" s="14">
        <f t="shared" si="1"/>
        <v>2.564102564102564E-2</v>
      </c>
      <c r="I11" s="12">
        <v>88</v>
      </c>
      <c r="J11" s="12">
        <v>89</v>
      </c>
      <c r="K11" s="13">
        <f>(J11-I11)/I11</f>
        <v>1.1363636363636364E-2</v>
      </c>
      <c r="L11" s="15"/>
      <c r="M11" s="16">
        <v>568</v>
      </c>
      <c r="N11" s="16">
        <v>521</v>
      </c>
      <c r="O11" s="16">
        <v>385</v>
      </c>
      <c r="P11" s="17">
        <f t="shared" si="4"/>
        <v>0.38732394366197181</v>
      </c>
      <c r="Q11" s="17">
        <f t="shared" si="3"/>
        <v>0.38387715930902111</v>
      </c>
      <c r="R11" s="18">
        <f t="shared" si="5"/>
        <v>0.23116883116883116</v>
      </c>
    </row>
    <row r="12" spans="1:18" x14ac:dyDescent="0.25">
      <c r="A12" s="106" t="s">
        <v>7</v>
      </c>
      <c r="B12" s="107"/>
      <c r="C12" s="12">
        <v>570</v>
      </c>
      <c r="D12" s="12">
        <v>529</v>
      </c>
      <c r="E12" s="13">
        <f t="shared" si="0"/>
        <v>-7.192982456140351E-2</v>
      </c>
      <c r="F12" s="12">
        <v>456</v>
      </c>
      <c r="G12" s="12">
        <v>386</v>
      </c>
      <c r="H12" s="14">
        <f t="shared" si="1"/>
        <v>-0.15350877192982457</v>
      </c>
      <c r="I12" s="12">
        <v>137</v>
      </c>
      <c r="J12" s="12">
        <v>120</v>
      </c>
      <c r="K12" s="13">
        <f t="shared" si="2"/>
        <v>-0.12408759124087591</v>
      </c>
      <c r="L12" s="15"/>
      <c r="M12" s="16">
        <v>1013</v>
      </c>
      <c r="N12" s="16">
        <v>812</v>
      </c>
      <c r="O12" s="16">
        <v>468</v>
      </c>
      <c r="P12" s="17">
        <f t="shared" si="4"/>
        <v>0.5222112537018756</v>
      </c>
      <c r="Q12" s="17">
        <f t="shared" si="3"/>
        <v>0.47536945812807879</v>
      </c>
      <c r="R12" s="18">
        <f t="shared" si="5"/>
        <v>0.25641025641025639</v>
      </c>
    </row>
    <row r="13" spans="1:18" x14ac:dyDescent="0.25">
      <c r="A13" s="106" t="s">
        <v>8</v>
      </c>
      <c r="B13" s="107"/>
      <c r="C13" s="20">
        <v>89</v>
      </c>
      <c r="D13" s="20">
        <v>89</v>
      </c>
      <c r="E13" s="13">
        <f t="shared" si="0"/>
        <v>0</v>
      </c>
      <c r="F13" s="20">
        <v>53</v>
      </c>
      <c r="G13" s="20">
        <v>38</v>
      </c>
      <c r="H13" s="14">
        <f t="shared" si="1"/>
        <v>-0.28301886792452829</v>
      </c>
      <c r="I13" s="20">
        <v>28</v>
      </c>
      <c r="J13" s="20">
        <v>21</v>
      </c>
      <c r="K13" s="13">
        <f t="shared" si="2"/>
        <v>-0.25</v>
      </c>
      <c r="L13" s="15"/>
      <c r="M13" s="16">
        <v>61</v>
      </c>
      <c r="N13" s="16">
        <v>58</v>
      </c>
      <c r="O13" s="16">
        <v>52</v>
      </c>
      <c r="P13" s="17">
        <f t="shared" si="4"/>
        <v>1.459016393442623</v>
      </c>
      <c r="Q13" s="17">
        <f t="shared" si="3"/>
        <v>0.65517241379310343</v>
      </c>
      <c r="R13" s="18">
        <f t="shared" si="5"/>
        <v>0.40384615384615385</v>
      </c>
    </row>
    <row r="14" spans="1:18" x14ac:dyDescent="0.25">
      <c r="A14" s="108" t="s">
        <v>9</v>
      </c>
      <c r="B14" s="109"/>
      <c r="C14" s="19">
        <v>774</v>
      </c>
      <c r="D14" s="19">
        <v>704</v>
      </c>
      <c r="E14" s="13">
        <f t="shared" si="0"/>
        <v>-9.0439276485788117E-2</v>
      </c>
      <c r="F14" s="19">
        <v>247</v>
      </c>
      <c r="G14" s="19">
        <v>241</v>
      </c>
      <c r="H14" s="14">
        <f t="shared" si="1"/>
        <v>-2.4291497975708502E-2</v>
      </c>
      <c r="I14" s="19">
        <v>79</v>
      </c>
      <c r="J14" s="19">
        <v>73</v>
      </c>
      <c r="K14" s="13">
        <f t="shared" si="2"/>
        <v>-7.5949367088607597E-2</v>
      </c>
      <c r="L14" s="15"/>
      <c r="M14" s="16">
        <v>811</v>
      </c>
      <c r="N14" s="16">
        <v>307</v>
      </c>
      <c r="O14" s="16">
        <v>249</v>
      </c>
      <c r="P14" s="17">
        <f t="shared" si="4"/>
        <v>0.86806411837237973</v>
      </c>
      <c r="Q14" s="17">
        <f t="shared" si="3"/>
        <v>0.78501628664495116</v>
      </c>
      <c r="R14" s="18">
        <f t="shared" si="5"/>
        <v>0.29317269076305219</v>
      </c>
    </row>
    <row r="15" spans="1:18" x14ac:dyDescent="0.25">
      <c r="A15" s="110" t="s">
        <v>10</v>
      </c>
      <c r="B15" s="111"/>
      <c r="C15" s="21">
        <f>C7+C14</f>
        <v>3431</v>
      </c>
      <c r="D15" s="22">
        <f>D7+D14</f>
        <v>3372</v>
      </c>
      <c r="E15" s="23">
        <f t="shared" si="0"/>
        <v>-1.7196152725153017E-2</v>
      </c>
      <c r="F15" s="21">
        <f t="shared" ref="F15:G15" si="6">F7+F14</f>
        <v>2383</v>
      </c>
      <c r="G15" s="21">
        <f t="shared" si="6"/>
        <v>2280</v>
      </c>
      <c r="H15" s="24">
        <f t="shared" si="1"/>
        <v>-4.3222828367603862E-2</v>
      </c>
      <c r="I15" s="21">
        <f t="shared" ref="I15:J15" si="7">I7+I14</f>
        <v>697</v>
      </c>
      <c r="J15" s="21">
        <f t="shared" si="7"/>
        <v>747</v>
      </c>
      <c r="K15" s="23">
        <f t="shared" si="2"/>
        <v>7.1736011477761832E-2</v>
      </c>
      <c r="L15" s="25"/>
      <c r="M15" s="26">
        <f>M7+M14</f>
        <v>4573</v>
      </c>
      <c r="N15" s="26">
        <f>N7+N14</f>
        <v>3233</v>
      </c>
      <c r="O15" s="26">
        <f>O7+O14</f>
        <v>2047</v>
      </c>
      <c r="P15" s="27">
        <f t="shared" si="4"/>
        <v>0.73737152853706533</v>
      </c>
      <c r="Q15" s="27">
        <f t="shared" si="3"/>
        <v>0.70522734302505408</v>
      </c>
      <c r="R15" s="28">
        <f t="shared" si="5"/>
        <v>0.36492427943331707</v>
      </c>
    </row>
    <row r="16" spans="1:18" x14ac:dyDescent="0.25">
      <c r="A16" s="112" t="s">
        <v>11</v>
      </c>
      <c r="B16" s="113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99" t="s">
        <v>3</v>
      </c>
      <c r="B17" s="100"/>
      <c r="C17" s="12">
        <v>1944</v>
      </c>
      <c r="D17" s="12">
        <v>1964</v>
      </c>
      <c r="E17" s="13">
        <f t="shared" ref="E17:E25" si="8">(D17-C17)/C17</f>
        <v>1.0288065843621399E-2</v>
      </c>
      <c r="F17" s="12">
        <v>1489</v>
      </c>
      <c r="G17" s="12">
        <v>1435</v>
      </c>
      <c r="H17" s="14">
        <f t="shared" ref="H17:H25" si="9">(G17-F17)/F17</f>
        <v>-3.626595030221625E-2</v>
      </c>
      <c r="I17" s="12">
        <v>418</v>
      </c>
      <c r="J17" s="12">
        <v>491</v>
      </c>
      <c r="K17" s="14">
        <f t="shared" ref="K17:K25" si="10">(J17-I17)/I17</f>
        <v>0.17464114832535885</v>
      </c>
      <c r="L17" s="15"/>
      <c r="M17" s="12">
        <v>2357</v>
      </c>
      <c r="N17" s="12">
        <v>1665</v>
      </c>
      <c r="O17" s="12">
        <v>1051</v>
      </c>
      <c r="P17" s="17">
        <f t="shared" ref="P17" si="11">D17/M17</f>
        <v>0.83326262197708956</v>
      </c>
      <c r="Q17" s="17">
        <f t="shared" ref="Q17:Q25" si="12">G17/N17</f>
        <v>0.86186186186186187</v>
      </c>
      <c r="R17" s="18">
        <f t="shared" ref="R17:R25" si="13">J17/O17</f>
        <v>0.46717411988582302</v>
      </c>
    </row>
    <row r="18" spans="1:18" x14ac:dyDescent="0.25">
      <c r="A18" s="106" t="s">
        <v>4</v>
      </c>
      <c r="B18" s="107"/>
      <c r="C18" s="19">
        <v>351</v>
      </c>
      <c r="D18" s="19">
        <v>379</v>
      </c>
      <c r="E18" s="13">
        <f t="shared" si="8"/>
        <v>7.9772079772079771E-2</v>
      </c>
      <c r="F18" s="19">
        <v>272</v>
      </c>
      <c r="G18" s="19">
        <v>258</v>
      </c>
      <c r="H18" s="14">
        <f t="shared" si="9"/>
        <v>-5.1470588235294115E-2</v>
      </c>
      <c r="I18" s="19">
        <v>90</v>
      </c>
      <c r="J18" s="19">
        <v>103</v>
      </c>
      <c r="K18" s="14">
        <f t="shared" si="10"/>
        <v>0.14444444444444443</v>
      </c>
      <c r="L18" s="15"/>
      <c r="M18" s="19">
        <v>366</v>
      </c>
      <c r="N18" s="19">
        <v>228</v>
      </c>
      <c r="O18" s="19">
        <v>147</v>
      </c>
      <c r="P18" s="17">
        <f>D18/M18</f>
        <v>1.03551912568306</v>
      </c>
      <c r="Q18" s="17">
        <f t="shared" si="12"/>
        <v>1.131578947368421</v>
      </c>
      <c r="R18" s="18">
        <f t="shared" si="13"/>
        <v>0.70068027210884354</v>
      </c>
    </row>
    <row r="19" spans="1:18" x14ac:dyDescent="0.25">
      <c r="A19" s="106" t="s">
        <v>48</v>
      </c>
      <c r="B19" s="107"/>
      <c r="C19" s="19">
        <v>294</v>
      </c>
      <c r="D19" s="19">
        <v>328</v>
      </c>
      <c r="E19" s="13">
        <f t="shared" si="8"/>
        <v>0.11564625850340136</v>
      </c>
      <c r="F19" s="19">
        <v>222</v>
      </c>
      <c r="G19" s="19">
        <v>228</v>
      </c>
      <c r="H19" s="14">
        <f t="shared" si="9"/>
        <v>2.7027027027027029E-2</v>
      </c>
      <c r="I19" s="19">
        <v>78</v>
      </c>
      <c r="J19" s="19">
        <v>97</v>
      </c>
      <c r="K19" s="14">
        <f t="shared" si="10"/>
        <v>0.24358974358974358</v>
      </c>
      <c r="L19" s="15"/>
      <c r="M19" s="19">
        <v>304</v>
      </c>
      <c r="N19" s="19">
        <v>180</v>
      </c>
      <c r="O19" s="19">
        <v>126</v>
      </c>
      <c r="P19" s="17">
        <f t="shared" ref="P19:P25" si="14">D19/M19</f>
        <v>1.0789473684210527</v>
      </c>
      <c r="Q19" s="17">
        <f t="shared" si="12"/>
        <v>1.2666666666666666</v>
      </c>
      <c r="R19" s="18">
        <f t="shared" si="13"/>
        <v>0.76984126984126988</v>
      </c>
    </row>
    <row r="20" spans="1:18" x14ac:dyDescent="0.25">
      <c r="A20" s="106" t="s">
        <v>5</v>
      </c>
      <c r="B20" s="107"/>
      <c r="C20" s="19">
        <v>1401</v>
      </c>
      <c r="D20" s="19">
        <v>1401</v>
      </c>
      <c r="E20" s="13">
        <f t="shared" si="8"/>
        <v>0</v>
      </c>
      <c r="F20" s="19">
        <v>1073</v>
      </c>
      <c r="G20" s="19">
        <v>1027</v>
      </c>
      <c r="H20" s="14">
        <f t="shared" si="9"/>
        <v>-4.2870456663560111E-2</v>
      </c>
      <c r="I20" s="19">
        <v>275</v>
      </c>
      <c r="J20" s="19">
        <v>327</v>
      </c>
      <c r="K20" s="14">
        <f t="shared" si="10"/>
        <v>0.18909090909090909</v>
      </c>
      <c r="L20" s="15"/>
      <c r="M20" s="19">
        <v>1518</v>
      </c>
      <c r="N20" s="19">
        <v>1004</v>
      </c>
      <c r="O20" s="19">
        <v>605</v>
      </c>
      <c r="P20" s="17">
        <f t="shared" si="14"/>
        <v>0.92292490118577075</v>
      </c>
      <c r="Q20" s="17">
        <f t="shared" si="12"/>
        <v>1.0229083665338645</v>
      </c>
      <c r="R20" s="18">
        <f t="shared" si="13"/>
        <v>0.54049586776859504</v>
      </c>
    </row>
    <row r="21" spans="1:18" x14ac:dyDescent="0.25">
      <c r="A21" s="106" t="s">
        <v>6</v>
      </c>
      <c r="B21" s="107"/>
      <c r="C21" s="12">
        <v>77</v>
      </c>
      <c r="D21" s="12">
        <v>103</v>
      </c>
      <c r="E21" s="13">
        <f t="shared" si="8"/>
        <v>0.33766233766233766</v>
      </c>
      <c r="F21" s="12">
        <v>69</v>
      </c>
      <c r="G21" s="12">
        <v>100</v>
      </c>
      <c r="H21" s="14">
        <f t="shared" si="9"/>
        <v>0.44927536231884058</v>
      </c>
      <c r="I21" s="12">
        <v>30</v>
      </c>
      <c r="J21" s="12">
        <v>52</v>
      </c>
      <c r="K21" s="14">
        <f t="shared" si="10"/>
        <v>0.73333333333333328</v>
      </c>
      <c r="L21" s="15"/>
      <c r="M21" s="12">
        <v>204</v>
      </c>
      <c r="N21" s="12">
        <v>182</v>
      </c>
      <c r="O21" s="12">
        <v>139</v>
      </c>
      <c r="P21" s="17">
        <f t="shared" si="14"/>
        <v>0.50490196078431371</v>
      </c>
      <c r="Q21" s="17">
        <f t="shared" si="12"/>
        <v>0.5494505494505495</v>
      </c>
      <c r="R21" s="18">
        <f t="shared" si="13"/>
        <v>0.37410071942446044</v>
      </c>
    </row>
    <row r="22" spans="1:18" x14ac:dyDescent="0.25">
      <c r="A22" s="106" t="s">
        <v>7</v>
      </c>
      <c r="B22" s="107"/>
      <c r="C22" s="12">
        <v>397</v>
      </c>
      <c r="D22" s="12">
        <v>401</v>
      </c>
      <c r="E22" s="13">
        <f t="shared" si="8"/>
        <v>1.0075566750629723E-2</v>
      </c>
      <c r="F22" s="12">
        <v>297</v>
      </c>
      <c r="G22" s="12">
        <v>270</v>
      </c>
      <c r="H22" s="14">
        <f t="shared" si="9"/>
        <v>-9.0909090909090912E-2</v>
      </c>
      <c r="I22" s="12">
        <v>86</v>
      </c>
      <c r="J22" s="12">
        <v>91</v>
      </c>
      <c r="K22" s="14">
        <f t="shared" si="10"/>
        <v>5.8139534883720929E-2</v>
      </c>
      <c r="L22" s="15"/>
      <c r="M22" s="12">
        <v>577</v>
      </c>
      <c r="N22" s="12">
        <v>424</v>
      </c>
      <c r="O22" s="12">
        <v>257</v>
      </c>
      <c r="P22" s="17">
        <f t="shared" si="14"/>
        <v>0.69497400346620453</v>
      </c>
      <c r="Q22" s="17">
        <f t="shared" si="12"/>
        <v>0.6367924528301887</v>
      </c>
      <c r="R22" s="18">
        <f t="shared" si="13"/>
        <v>0.35408560311284049</v>
      </c>
    </row>
    <row r="23" spans="1:18" x14ac:dyDescent="0.25">
      <c r="A23" s="106" t="s">
        <v>8</v>
      </c>
      <c r="B23" s="107"/>
      <c r="C23" s="20">
        <v>69</v>
      </c>
      <c r="D23" s="20">
        <v>59</v>
      </c>
      <c r="E23" s="13">
        <f t="shared" si="8"/>
        <v>-0.14492753623188406</v>
      </c>
      <c r="F23" s="20">
        <v>50</v>
      </c>
      <c r="G23" s="20">
        <v>38</v>
      </c>
      <c r="H23" s="14">
        <f t="shared" si="9"/>
        <v>-0.24</v>
      </c>
      <c r="I23" s="20">
        <v>27</v>
      </c>
      <c r="J23" s="20">
        <v>21</v>
      </c>
      <c r="K23" s="14">
        <f t="shared" si="10"/>
        <v>-0.22222222222222221</v>
      </c>
      <c r="L23" s="15"/>
      <c r="M23" s="20">
        <v>58</v>
      </c>
      <c r="N23" s="20">
        <v>55</v>
      </c>
      <c r="O23" s="20">
        <v>50</v>
      </c>
      <c r="P23" s="17">
        <f t="shared" si="14"/>
        <v>1.0172413793103448</v>
      </c>
      <c r="Q23" s="17">
        <f t="shared" si="12"/>
        <v>0.69090909090909092</v>
      </c>
      <c r="R23" s="18">
        <f t="shared" si="13"/>
        <v>0.42</v>
      </c>
    </row>
    <row r="24" spans="1:18" x14ac:dyDescent="0.25">
      <c r="A24" s="108" t="s">
        <v>9</v>
      </c>
      <c r="B24" s="109"/>
      <c r="C24" s="19">
        <v>767</v>
      </c>
      <c r="D24" s="19">
        <v>693</v>
      </c>
      <c r="E24" s="13">
        <f t="shared" si="8"/>
        <v>-9.647979139504563E-2</v>
      </c>
      <c r="F24" s="19">
        <v>245</v>
      </c>
      <c r="G24" s="19">
        <v>234</v>
      </c>
      <c r="H24" s="14">
        <f t="shared" si="9"/>
        <v>-4.4897959183673466E-2</v>
      </c>
      <c r="I24" s="19">
        <v>79</v>
      </c>
      <c r="J24" s="19">
        <v>72</v>
      </c>
      <c r="K24" s="14">
        <f t="shared" si="10"/>
        <v>-8.8607594936708861E-2</v>
      </c>
      <c r="L24" s="15"/>
      <c r="M24" s="19">
        <v>804</v>
      </c>
      <c r="N24" s="19">
        <v>303</v>
      </c>
      <c r="O24" s="19">
        <v>246</v>
      </c>
      <c r="P24" s="17">
        <f t="shared" si="14"/>
        <v>0.86194029850746268</v>
      </c>
      <c r="Q24" s="17">
        <f t="shared" si="12"/>
        <v>0.7722772277227723</v>
      </c>
      <c r="R24" s="18">
        <f t="shared" si="13"/>
        <v>0.29268292682926828</v>
      </c>
    </row>
    <row r="25" spans="1:18" x14ac:dyDescent="0.25">
      <c r="A25" s="110" t="s">
        <v>12</v>
      </c>
      <c r="B25" s="111"/>
      <c r="C25" s="36">
        <f>C17+C24</f>
        <v>2711</v>
      </c>
      <c r="D25" s="37">
        <f>D17+D24</f>
        <v>2657</v>
      </c>
      <c r="E25" s="23">
        <f t="shared" si="8"/>
        <v>-1.9918849133161196E-2</v>
      </c>
      <c r="F25" s="36">
        <f>F17+F24</f>
        <v>1734</v>
      </c>
      <c r="G25" s="36">
        <f>G17+G24</f>
        <v>1669</v>
      </c>
      <c r="H25" s="24">
        <f t="shared" si="9"/>
        <v>-3.7485582468281431E-2</v>
      </c>
      <c r="I25" s="36">
        <f t="shared" ref="I25:J25" si="15">I17+I24</f>
        <v>497</v>
      </c>
      <c r="J25" s="36">
        <f t="shared" si="15"/>
        <v>563</v>
      </c>
      <c r="K25" s="23">
        <f t="shared" si="10"/>
        <v>0.13279678068410464</v>
      </c>
      <c r="L25" s="25"/>
      <c r="M25" s="38">
        <f>M17+M24</f>
        <v>3161</v>
      </c>
      <c r="N25" s="38">
        <f>N17+N24</f>
        <v>1968</v>
      </c>
      <c r="O25" s="38">
        <f>O17+O24</f>
        <v>1297</v>
      </c>
      <c r="P25" s="27">
        <f t="shared" si="14"/>
        <v>0.84055678582726989</v>
      </c>
      <c r="Q25" s="27">
        <f t="shared" si="12"/>
        <v>0.84806910569105687</v>
      </c>
      <c r="R25" s="28">
        <f t="shared" si="13"/>
        <v>0.43407864302235927</v>
      </c>
    </row>
    <row r="26" spans="1:18" ht="15" customHeight="1" x14ac:dyDescent="0.25">
      <c r="A26" s="116" t="s">
        <v>13</v>
      </c>
      <c r="B26" s="117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18" t="s">
        <v>14</v>
      </c>
      <c r="B27" s="47" t="s">
        <v>15</v>
      </c>
      <c r="C27" s="19">
        <v>400</v>
      </c>
      <c r="D27" s="48">
        <v>391</v>
      </c>
      <c r="E27" s="13">
        <f t="shared" ref="E27:E65" si="16">(D27-C27)/C27</f>
        <v>-2.2499999999999999E-2</v>
      </c>
      <c r="F27" s="19">
        <v>308</v>
      </c>
      <c r="G27" s="19">
        <v>293</v>
      </c>
      <c r="H27" s="14">
        <f t="shared" ref="H27:H52" si="17">(G27-F27)/F27</f>
        <v>-4.8701298701298704E-2</v>
      </c>
      <c r="I27" s="19">
        <v>102</v>
      </c>
      <c r="J27" s="19">
        <v>106</v>
      </c>
      <c r="K27" s="13">
        <f t="shared" ref="K27:K28" si="18">(J27-I27)/I27</f>
        <v>3.9215686274509803E-2</v>
      </c>
      <c r="L27" s="49"/>
      <c r="M27" s="50">
        <v>435</v>
      </c>
      <c r="N27" s="50">
        <v>288</v>
      </c>
      <c r="O27" s="51">
        <v>173</v>
      </c>
      <c r="P27" s="17">
        <f t="shared" ref="P27:P65" si="19">D27/M27</f>
        <v>0.89885057471264362</v>
      </c>
      <c r="Q27" s="17">
        <f t="shared" ref="Q27:Q65" si="20">G27/N27</f>
        <v>1.0173611111111112</v>
      </c>
      <c r="R27" s="18">
        <f t="shared" ref="R27:R65" si="21">J27/O27</f>
        <v>0.61271676300578037</v>
      </c>
    </row>
    <row r="28" spans="1:18" x14ac:dyDescent="0.25">
      <c r="A28" s="119"/>
      <c r="B28" s="52" t="s">
        <v>16</v>
      </c>
      <c r="C28" s="53">
        <v>530</v>
      </c>
      <c r="D28" s="54">
        <v>494</v>
      </c>
      <c r="E28" s="55">
        <f t="shared" si="16"/>
        <v>-6.7924528301886791E-2</v>
      </c>
      <c r="F28" s="53">
        <v>408</v>
      </c>
      <c r="G28" s="53">
        <v>371</v>
      </c>
      <c r="H28" s="56">
        <f t="shared" si="17"/>
        <v>-9.0686274509803919E-2</v>
      </c>
      <c r="I28" s="53">
        <v>133</v>
      </c>
      <c r="J28" s="53">
        <v>137</v>
      </c>
      <c r="K28" s="13">
        <f t="shared" si="18"/>
        <v>3.007518796992481E-2</v>
      </c>
      <c r="L28" s="57"/>
      <c r="M28" s="58">
        <v>605</v>
      </c>
      <c r="N28" s="58">
        <v>413</v>
      </c>
      <c r="O28" s="58">
        <v>235</v>
      </c>
      <c r="P28" s="17">
        <f t="shared" si="19"/>
        <v>0.8165289256198347</v>
      </c>
      <c r="Q28" s="17">
        <f t="shared" si="20"/>
        <v>0.89830508474576276</v>
      </c>
      <c r="R28" s="18">
        <f t="shared" si="21"/>
        <v>0.58297872340425527</v>
      </c>
    </row>
    <row r="29" spans="1:18" s="68" customFormat="1" ht="15.75" thickBot="1" x14ac:dyDescent="0.3">
      <c r="A29" s="120"/>
      <c r="B29" s="59" t="s">
        <v>17</v>
      </c>
      <c r="C29" s="60">
        <v>122</v>
      </c>
      <c r="D29" s="61">
        <v>113</v>
      </c>
      <c r="E29" s="62">
        <f t="shared" si="16"/>
        <v>-7.3770491803278687E-2</v>
      </c>
      <c r="F29" s="60">
        <v>46</v>
      </c>
      <c r="G29" s="60">
        <v>40</v>
      </c>
      <c r="H29" s="63">
        <f t="shared" si="17"/>
        <v>-0.13043478260869565</v>
      </c>
      <c r="I29" s="60">
        <v>5</v>
      </c>
      <c r="J29" s="60">
        <v>5</v>
      </c>
      <c r="K29" s="62">
        <f>(J29-I29)/I29</f>
        <v>0</v>
      </c>
      <c r="L29" s="64"/>
      <c r="M29" s="65">
        <v>122</v>
      </c>
      <c r="N29" s="65">
        <v>44</v>
      </c>
      <c r="O29" s="65">
        <v>31</v>
      </c>
      <c r="P29" s="66">
        <f t="shared" si="19"/>
        <v>0.92622950819672134</v>
      </c>
      <c r="Q29" s="66">
        <f t="shared" si="20"/>
        <v>0.90909090909090906</v>
      </c>
      <c r="R29" s="67">
        <f t="shared" si="21"/>
        <v>0.16129032258064516</v>
      </c>
    </row>
    <row r="30" spans="1:18" ht="15.75" thickBot="1" x14ac:dyDescent="0.3">
      <c r="A30" s="114" t="s">
        <v>18</v>
      </c>
      <c r="B30" s="69" t="s">
        <v>15</v>
      </c>
      <c r="C30" s="70">
        <v>270</v>
      </c>
      <c r="D30" s="71">
        <v>232</v>
      </c>
      <c r="E30" s="72">
        <f t="shared" si="16"/>
        <v>-0.14074074074074075</v>
      </c>
      <c r="F30" s="70">
        <v>199</v>
      </c>
      <c r="G30" s="70">
        <v>154</v>
      </c>
      <c r="H30" s="73">
        <f t="shared" si="17"/>
        <v>-0.22613065326633167</v>
      </c>
      <c r="I30" s="53">
        <v>43</v>
      </c>
      <c r="J30" s="53">
        <v>52</v>
      </c>
      <c r="K30" s="72">
        <f t="shared" ref="K30:K54" si="22">(J30-I30)/I30</f>
        <v>0.20930232558139536</v>
      </c>
      <c r="L30" s="74"/>
      <c r="M30" s="75">
        <v>299</v>
      </c>
      <c r="N30" s="75">
        <v>185</v>
      </c>
      <c r="O30" s="75">
        <v>95</v>
      </c>
      <c r="P30" s="76">
        <f t="shared" si="19"/>
        <v>0.77591973244147161</v>
      </c>
      <c r="Q30" s="76">
        <f t="shared" si="20"/>
        <v>0.83243243243243248</v>
      </c>
      <c r="R30" s="77">
        <f t="shared" si="21"/>
        <v>0.54736842105263162</v>
      </c>
    </row>
    <row r="31" spans="1:18" ht="15.75" thickBot="1" x14ac:dyDescent="0.3">
      <c r="A31" s="114"/>
      <c r="B31" s="52" t="s">
        <v>16</v>
      </c>
      <c r="C31" s="48">
        <v>372</v>
      </c>
      <c r="D31" s="48">
        <v>361</v>
      </c>
      <c r="E31" s="13">
        <f t="shared" si="16"/>
        <v>-2.9569892473118281E-2</v>
      </c>
      <c r="F31" s="19">
        <v>270</v>
      </c>
      <c r="G31" s="19">
        <v>246</v>
      </c>
      <c r="H31" s="14">
        <f t="shared" si="17"/>
        <v>-8.8888888888888892E-2</v>
      </c>
      <c r="I31" s="19">
        <v>63</v>
      </c>
      <c r="J31" s="19">
        <v>88</v>
      </c>
      <c r="K31" s="13">
        <f t="shared" si="22"/>
        <v>0.3968253968253968</v>
      </c>
      <c r="L31" s="57"/>
      <c r="M31" s="50">
        <v>486</v>
      </c>
      <c r="N31" s="50">
        <v>329</v>
      </c>
      <c r="O31" s="50">
        <v>203</v>
      </c>
      <c r="P31" s="17">
        <f t="shared" si="19"/>
        <v>0.74279835390946503</v>
      </c>
      <c r="Q31" s="17">
        <f t="shared" si="20"/>
        <v>0.74772036474164139</v>
      </c>
      <c r="R31" s="18">
        <f t="shared" si="21"/>
        <v>0.43349753694581283</v>
      </c>
    </row>
    <row r="32" spans="1:18" ht="15.75" thickBot="1" x14ac:dyDescent="0.3">
      <c r="A32" s="115"/>
      <c r="B32" s="59" t="s">
        <v>17</v>
      </c>
      <c r="C32" s="60">
        <v>156</v>
      </c>
      <c r="D32" s="61">
        <v>103</v>
      </c>
      <c r="E32" s="62">
        <f t="shared" si="16"/>
        <v>-0.33974358974358976</v>
      </c>
      <c r="F32" s="60">
        <v>61</v>
      </c>
      <c r="G32" s="60">
        <v>49</v>
      </c>
      <c r="H32" s="63">
        <f t="shared" si="17"/>
        <v>-0.19672131147540983</v>
      </c>
      <c r="I32" s="60">
        <v>21</v>
      </c>
      <c r="J32" s="60">
        <v>15</v>
      </c>
      <c r="K32" s="62">
        <f t="shared" si="22"/>
        <v>-0.2857142857142857</v>
      </c>
      <c r="L32" s="64"/>
      <c r="M32" s="65">
        <v>161</v>
      </c>
      <c r="N32" s="65">
        <v>71</v>
      </c>
      <c r="O32" s="65">
        <v>51</v>
      </c>
      <c r="P32" s="66">
        <f t="shared" si="19"/>
        <v>0.63975155279503104</v>
      </c>
      <c r="Q32" s="66">
        <f t="shared" si="20"/>
        <v>0.6901408450704225</v>
      </c>
      <c r="R32" s="67">
        <f t="shared" si="21"/>
        <v>0.29411764705882354</v>
      </c>
    </row>
    <row r="33" spans="1:18" ht="15.75" thickBot="1" x14ac:dyDescent="0.3">
      <c r="A33" s="114" t="s">
        <v>19</v>
      </c>
      <c r="B33" s="69" t="s">
        <v>15</v>
      </c>
      <c r="C33" s="70">
        <v>320</v>
      </c>
      <c r="D33" s="71">
        <v>352</v>
      </c>
      <c r="E33" s="72">
        <f t="shared" si="16"/>
        <v>0.1</v>
      </c>
      <c r="F33" s="70">
        <v>251</v>
      </c>
      <c r="G33" s="70">
        <v>272</v>
      </c>
      <c r="H33" s="73">
        <f t="shared" si="17"/>
        <v>8.3665338645418322E-2</v>
      </c>
      <c r="I33" s="53">
        <v>47</v>
      </c>
      <c r="J33" s="53">
        <v>62</v>
      </c>
      <c r="K33" s="72">
        <f t="shared" si="22"/>
        <v>0.31914893617021278</v>
      </c>
      <c r="L33" s="74"/>
      <c r="M33" s="75">
        <v>343</v>
      </c>
      <c r="N33" s="75">
        <v>232</v>
      </c>
      <c r="O33" s="75">
        <v>132</v>
      </c>
      <c r="P33" s="76">
        <f t="shared" si="19"/>
        <v>1.0262390670553936</v>
      </c>
      <c r="Q33" s="76">
        <f t="shared" si="20"/>
        <v>1.1724137931034482</v>
      </c>
      <c r="R33" s="77">
        <f t="shared" si="21"/>
        <v>0.46969696969696972</v>
      </c>
    </row>
    <row r="34" spans="1:18" ht="15.75" thickBot="1" x14ac:dyDescent="0.3">
      <c r="A34" s="114"/>
      <c r="B34" s="52" t="s">
        <v>16</v>
      </c>
      <c r="C34" s="48">
        <v>439</v>
      </c>
      <c r="D34" s="48">
        <v>479</v>
      </c>
      <c r="E34" s="13">
        <f t="shared" si="16"/>
        <v>9.1116173120728935E-2</v>
      </c>
      <c r="F34" s="19">
        <v>342</v>
      </c>
      <c r="G34" s="19">
        <v>357</v>
      </c>
      <c r="H34" s="14">
        <f t="shared" si="17"/>
        <v>4.3859649122807015E-2</v>
      </c>
      <c r="I34" s="19">
        <v>75</v>
      </c>
      <c r="J34" s="19">
        <v>95</v>
      </c>
      <c r="K34" s="13">
        <f t="shared" si="22"/>
        <v>0.26666666666666666</v>
      </c>
      <c r="L34" s="57"/>
      <c r="M34" s="50">
        <v>519</v>
      </c>
      <c r="N34" s="50">
        <v>367</v>
      </c>
      <c r="O34" s="50">
        <v>218</v>
      </c>
      <c r="P34" s="17">
        <f t="shared" si="19"/>
        <v>0.92292870905587665</v>
      </c>
      <c r="Q34" s="17">
        <f t="shared" si="20"/>
        <v>0.97275204359673029</v>
      </c>
      <c r="R34" s="18">
        <f t="shared" si="21"/>
        <v>0.43577981651376146</v>
      </c>
    </row>
    <row r="35" spans="1:18" ht="15.75" thickBot="1" x14ac:dyDescent="0.3">
      <c r="A35" s="115"/>
      <c r="B35" s="59" t="s">
        <v>17</v>
      </c>
      <c r="C35" s="60">
        <v>253</v>
      </c>
      <c r="D35" s="61">
        <v>219</v>
      </c>
      <c r="E35" s="62">
        <f t="shared" si="16"/>
        <v>-0.13438735177865613</v>
      </c>
      <c r="F35" s="60">
        <v>55</v>
      </c>
      <c r="G35" s="60">
        <v>37</v>
      </c>
      <c r="H35" s="63">
        <f t="shared" si="17"/>
        <v>-0.32727272727272727</v>
      </c>
      <c r="I35" s="60">
        <v>11</v>
      </c>
      <c r="J35" s="60">
        <v>4</v>
      </c>
      <c r="K35" s="62">
        <f t="shared" si="22"/>
        <v>-0.63636363636363635</v>
      </c>
      <c r="L35" s="64"/>
      <c r="M35" s="65">
        <v>256</v>
      </c>
      <c r="N35" s="65">
        <v>60</v>
      </c>
      <c r="O35" s="65">
        <v>52</v>
      </c>
      <c r="P35" s="66">
        <f t="shared" si="19"/>
        <v>0.85546875</v>
      </c>
      <c r="Q35" s="66">
        <f t="shared" si="20"/>
        <v>0.6166666666666667</v>
      </c>
      <c r="R35" s="67">
        <f t="shared" si="21"/>
        <v>7.6923076923076927E-2</v>
      </c>
    </row>
    <row r="36" spans="1:18" ht="15.75" thickBot="1" x14ac:dyDescent="0.3">
      <c r="A36" s="114" t="s">
        <v>20</v>
      </c>
      <c r="B36" s="69" t="s">
        <v>15</v>
      </c>
      <c r="C36" s="71">
        <v>199</v>
      </c>
      <c r="D36" s="71">
        <v>194</v>
      </c>
      <c r="E36" s="72">
        <f t="shared" si="16"/>
        <v>-2.5125628140703519E-2</v>
      </c>
      <c r="F36" s="70">
        <v>151</v>
      </c>
      <c r="G36" s="70">
        <v>137</v>
      </c>
      <c r="H36" s="73">
        <f t="shared" si="17"/>
        <v>-9.2715231788079472E-2</v>
      </c>
      <c r="I36" s="53">
        <v>32</v>
      </c>
      <c r="J36" s="53">
        <v>43</v>
      </c>
      <c r="K36" s="72">
        <f t="shared" si="22"/>
        <v>0.34375</v>
      </c>
      <c r="L36" s="74"/>
      <c r="M36" s="75">
        <v>212</v>
      </c>
      <c r="N36" s="75">
        <v>144</v>
      </c>
      <c r="O36" s="75">
        <v>94</v>
      </c>
      <c r="P36" s="76">
        <f t="shared" si="19"/>
        <v>0.91509433962264153</v>
      </c>
      <c r="Q36" s="76">
        <f t="shared" si="20"/>
        <v>0.95138888888888884</v>
      </c>
      <c r="R36" s="77">
        <f t="shared" si="21"/>
        <v>0.45744680851063829</v>
      </c>
    </row>
    <row r="37" spans="1:18" ht="15.75" thickBot="1" x14ac:dyDescent="0.3">
      <c r="A37" s="114"/>
      <c r="B37" s="52" t="s">
        <v>16</v>
      </c>
      <c r="C37" s="48">
        <v>281</v>
      </c>
      <c r="D37" s="48">
        <v>256</v>
      </c>
      <c r="E37" s="13">
        <f t="shared" si="16"/>
        <v>-8.8967971530249115E-2</v>
      </c>
      <c r="F37" s="19">
        <v>226</v>
      </c>
      <c r="G37" s="19">
        <v>192</v>
      </c>
      <c r="H37" s="14">
        <f t="shared" si="17"/>
        <v>-0.15044247787610621</v>
      </c>
      <c r="I37" s="19">
        <v>67</v>
      </c>
      <c r="J37" s="19">
        <v>68</v>
      </c>
      <c r="K37" s="13">
        <f t="shared" si="22"/>
        <v>1.4925373134328358E-2</v>
      </c>
      <c r="L37" s="57"/>
      <c r="M37" s="50">
        <v>324</v>
      </c>
      <c r="N37" s="50">
        <v>246</v>
      </c>
      <c r="O37" s="50">
        <v>177</v>
      </c>
      <c r="P37" s="17">
        <f t="shared" si="19"/>
        <v>0.79012345679012341</v>
      </c>
      <c r="Q37" s="17">
        <f t="shared" si="20"/>
        <v>0.78048780487804881</v>
      </c>
      <c r="R37" s="18">
        <f t="shared" si="21"/>
        <v>0.38418079096045199</v>
      </c>
    </row>
    <row r="38" spans="1:18" ht="15.75" thickBot="1" x14ac:dyDescent="0.3">
      <c r="A38" s="115"/>
      <c r="B38" s="59" t="s">
        <v>17</v>
      </c>
      <c r="C38" s="60">
        <v>44</v>
      </c>
      <c r="D38" s="61">
        <v>48</v>
      </c>
      <c r="E38" s="62">
        <f t="shared" si="16"/>
        <v>9.0909090909090912E-2</v>
      </c>
      <c r="F38" s="60">
        <v>13</v>
      </c>
      <c r="G38" s="60">
        <v>13</v>
      </c>
      <c r="H38" s="63">
        <f t="shared" si="17"/>
        <v>0</v>
      </c>
      <c r="I38" s="60">
        <v>9</v>
      </c>
      <c r="J38" s="60">
        <v>0</v>
      </c>
      <c r="K38" s="72">
        <f t="shared" si="22"/>
        <v>-1</v>
      </c>
      <c r="L38" s="64"/>
      <c r="M38" s="65">
        <v>43</v>
      </c>
      <c r="N38" s="65">
        <v>14</v>
      </c>
      <c r="O38" s="65">
        <v>14</v>
      </c>
      <c r="P38" s="66">
        <f t="shared" si="19"/>
        <v>1.1162790697674418</v>
      </c>
      <c r="Q38" s="66">
        <f t="shared" si="20"/>
        <v>0.9285714285714286</v>
      </c>
      <c r="R38" s="67">
        <f t="shared" si="21"/>
        <v>0</v>
      </c>
    </row>
    <row r="39" spans="1:18" ht="15.75" thickBot="1" x14ac:dyDescent="0.3">
      <c r="A39" s="114" t="s">
        <v>21</v>
      </c>
      <c r="B39" s="69" t="s">
        <v>15</v>
      </c>
      <c r="C39" s="71">
        <v>78</v>
      </c>
      <c r="D39" s="71">
        <v>68</v>
      </c>
      <c r="E39" s="72">
        <f t="shared" si="16"/>
        <v>-0.12820512820512819</v>
      </c>
      <c r="F39" s="70">
        <v>59</v>
      </c>
      <c r="G39" s="70">
        <v>47</v>
      </c>
      <c r="H39" s="73">
        <f t="shared" si="17"/>
        <v>-0.20338983050847459</v>
      </c>
      <c r="I39" s="53">
        <v>21</v>
      </c>
      <c r="J39" s="53">
        <v>22</v>
      </c>
      <c r="K39" s="13">
        <f t="shared" si="22"/>
        <v>4.7619047619047616E-2</v>
      </c>
      <c r="L39" s="74"/>
      <c r="M39" s="75">
        <v>82</v>
      </c>
      <c r="N39" s="75">
        <v>56</v>
      </c>
      <c r="O39" s="75">
        <v>42</v>
      </c>
      <c r="P39" s="76">
        <f t="shared" si="19"/>
        <v>0.82926829268292679</v>
      </c>
      <c r="Q39" s="76">
        <f t="shared" si="20"/>
        <v>0.8392857142857143</v>
      </c>
      <c r="R39" s="77">
        <f t="shared" si="21"/>
        <v>0.52380952380952384</v>
      </c>
    </row>
    <row r="40" spans="1:18" ht="15.75" thickBot="1" x14ac:dyDescent="0.3">
      <c r="A40" s="114"/>
      <c r="B40" s="52" t="s">
        <v>16</v>
      </c>
      <c r="C40" s="19">
        <v>103</v>
      </c>
      <c r="D40" s="48">
        <v>98</v>
      </c>
      <c r="E40" s="13">
        <f t="shared" si="16"/>
        <v>-4.8543689320388349E-2</v>
      </c>
      <c r="F40" s="19">
        <v>77</v>
      </c>
      <c r="G40" s="19">
        <v>66</v>
      </c>
      <c r="H40" s="14">
        <f t="shared" si="17"/>
        <v>-0.14285714285714285</v>
      </c>
      <c r="I40" s="19">
        <v>27</v>
      </c>
      <c r="J40" s="19">
        <v>30</v>
      </c>
      <c r="K40" s="13">
        <f t="shared" si="22"/>
        <v>0.1111111111111111</v>
      </c>
      <c r="L40" s="57"/>
      <c r="M40" s="50">
        <v>120</v>
      </c>
      <c r="N40" s="50">
        <v>84</v>
      </c>
      <c r="O40" s="50">
        <v>60</v>
      </c>
      <c r="P40" s="17">
        <f t="shared" si="19"/>
        <v>0.81666666666666665</v>
      </c>
      <c r="Q40" s="17">
        <f t="shared" si="20"/>
        <v>0.7857142857142857</v>
      </c>
      <c r="R40" s="18">
        <f t="shared" si="21"/>
        <v>0.5</v>
      </c>
    </row>
    <row r="41" spans="1:18" ht="15.75" thickBot="1" x14ac:dyDescent="0.3">
      <c r="A41" s="115"/>
      <c r="B41" s="59" t="s">
        <v>17</v>
      </c>
      <c r="C41" s="60">
        <v>48</v>
      </c>
      <c r="D41" s="61">
        <v>73</v>
      </c>
      <c r="E41" s="62">
        <f t="shared" si="16"/>
        <v>0.52083333333333337</v>
      </c>
      <c r="F41" s="60">
        <v>25</v>
      </c>
      <c r="G41" s="60">
        <v>46</v>
      </c>
      <c r="H41" s="63">
        <f t="shared" si="17"/>
        <v>0.84</v>
      </c>
      <c r="I41" s="60">
        <v>16</v>
      </c>
      <c r="J41" s="60">
        <v>24</v>
      </c>
      <c r="K41" s="62">
        <f t="shared" si="22"/>
        <v>0.5</v>
      </c>
      <c r="L41" s="64"/>
      <c r="M41" s="65">
        <v>66</v>
      </c>
      <c r="N41" s="65">
        <v>43</v>
      </c>
      <c r="O41" s="65">
        <v>39</v>
      </c>
      <c r="P41" s="66">
        <f t="shared" si="19"/>
        <v>1.106060606060606</v>
      </c>
      <c r="Q41" s="66">
        <f t="shared" si="20"/>
        <v>1.069767441860465</v>
      </c>
      <c r="R41" s="67">
        <f t="shared" si="21"/>
        <v>0.61538461538461542</v>
      </c>
    </row>
    <row r="42" spans="1:18" ht="15.75" thickBot="1" x14ac:dyDescent="0.3">
      <c r="A42" s="114" t="s">
        <v>22</v>
      </c>
      <c r="B42" s="69" t="s">
        <v>15</v>
      </c>
      <c r="C42" s="71">
        <v>15</v>
      </c>
      <c r="D42" s="71">
        <v>16</v>
      </c>
      <c r="E42" s="72">
        <f t="shared" si="16"/>
        <v>6.6666666666666666E-2</v>
      </c>
      <c r="F42" s="70">
        <v>14</v>
      </c>
      <c r="G42" s="70">
        <v>12</v>
      </c>
      <c r="H42" s="72">
        <f t="shared" si="17"/>
        <v>-0.14285714285714285</v>
      </c>
      <c r="I42" s="53">
        <v>2</v>
      </c>
      <c r="J42" s="53">
        <v>1</v>
      </c>
      <c r="K42" s="72">
        <f t="shared" si="22"/>
        <v>-0.5</v>
      </c>
      <c r="L42" s="74"/>
      <c r="M42" s="75">
        <v>17</v>
      </c>
      <c r="N42" s="75">
        <v>15</v>
      </c>
      <c r="O42" s="75">
        <v>10</v>
      </c>
      <c r="P42" s="76">
        <f t="shared" si="19"/>
        <v>0.94117647058823528</v>
      </c>
      <c r="Q42" s="76">
        <f t="shared" si="20"/>
        <v>0.8</v>
      </c>
      <c r="R42" s="77">
        <f t="shared" si="21"/>
        <v>0.1</v>
      </c>
    </row>
    <row r="43" spans="1:18" ht="15.75" thickBot="1" x14ac:dyDescent="0.3">
      <c r="A43" s="114"/>
      <c r="B43" s="52" t="s">
        <v>16</v>
      </c>
      <c r="C43" s="48">
        <v>26</v>
      </c>
      <c r="D43" s="48">
        <v>25</v>
      </c>
      <c r="E43" s="13">
        <f t="shared" si="16"/>
        <v>-3.8461538461538464E-2</v>
      </c>
      <c r="F43" s="19">
        <v>21</v>
      </c>
      <c r="G43" s="19">
        <v>17</v>
      </c>
      <c r="H43" s="14">
        <f t="shared" si="17"/>
        <v>-0.19047619047619047</v>
      </c>
      <c r="I43" s="19">
        <v>6</v>
      </c>
      <c r="J43" s="19">
        <v>2</v>
      </c>
      <c r="K43" s="13">
        <f t="shared" si="22"/>
        <v>-0.66666666666666663</v>
      </c>
      <c r="L43" s="57"/>
      <c r="M43" s="50">
        <v>30</v>
      </c>
      <c r="N43" s="50">
        <v>25</v>
      </c>
      <c r="O43" s="50">
        <v>17</v>
      </c>
      <c r="P43" s="17">
        <f t="shared" si="19"/>
        <v>0.83333333333333337</v>
      </c>
      <c r="Q43" s="17">
        <f t="shared" si="20"/>
        <v>0.68</v>
      </c>
      <c r="R43" s="18">
        <f t="shared" si="21"/>
        <v>0.11764705882352941</v>
      </c>
    </row>
    <row r="44" spans="1:18" ht="15.75" thickBot="1" x14ac:dyDescent="0.3">
      <c r="A44" s="115"/>
      <c r="B44" s="59" t="s">
        <v>17</v>
      </c>
      <c r="C44" s="60">
        <v>61</v>
      </c>
      <c r="D44" s="61">
        <v>54</v>
      </c>
      <c r="E44" s="62">
        <f t="shared" si="16"/>
        <v>-0.11475409836065574</v>
      </c>
      <c r="F44" s="60">
        <v>10</v>
      </c>
      <c r="G44" s="60">
        <v>8</v>
      </c>
      <c r="H44" s="63">
        <f t="shared" si="17"/>
        <v>-0.2</v>
      </c>
      <c r="I44" s="60">
        <v>3</v>
      </c>
      <c r="J44" s="60">
        <v>4</v>
      </c>
      <c r="K44" s="72">
        <f t="shared" si="22"/>
        <v>0.33333333333333331</v>
      </c>
      <c r="L44" s="64"/>
      <c r="M44" s="65">
        <v>62</v>
      </c>
      <c r="N44" s="65">
        <v>18</v>
      </c>
      <c r="O44" s="65">
        <v>18</v>
      </c>
      <c r="P44" s="66">
        <f t="shared" si="19"/>
        <v>0.87096774193548387</v>
      </c>
      <c r="Q44" s="66">
        <f t="shared" si="20"/>
        <v>0.44444444444444442</v>
      </c>
      <c r="R44" s="67">
        <f t="shared" si="21"/>
        <v>0.22222222222222221</v>
      </c>
    </row>
    <row r="45" spans="1:18" ht="15.75" thickBot="1" x14ac:dyDescent="0.3">
      <c r="A45" s="114" t="s">
        <v>23</v>
      </c>
      <c r="B45" s="69" t="s">
        <v>15</v>
      </c>
      <c r="C45" s="71">
        <v>108</v>
      </c>
      <c r="D45" s="71">
        <v>139</v>
      </c>
      <c r="E45" s="72">
        <f t="shared" si="16"/>
        <v>0.28703703703703703</v>
      </c>
      <c r="F45" s="70">
        <v>81</v>
      </c>
      <c r="G45" s="70">
        <v>103</v>
      </c>
      <c r="H45" s="73">
        <f t="shared" si="17"/>
        <v>0.27160493827160492</v>
      </c>
      <c r="I45" s="53">
        <v>24</v>
      </c>
      <c r="J45" s="53">
        <v>40</v>
      </c>
      <c r="K45" s="72">
        <f t="shared" si="22"/>
        <v>0.66666666666666663</v>
      </c>
      <c r="L45" s="74"/>
      <c r="M45" s="75">
        <v>120</v>
      </c>
      <c r="N45" s="75">
        <v>75</v>
      </c>
      <c r="O45" s="75">
        <v>53</v>
      </c>
      <c r="P45" s="76">
        <f t="shared" si="19"/>
        <v>1.1583333333333334</v>
      </c>
      <c r="Q45" s="76">
        <f t="shared" si="20"/>
        <v>1.3733333333333333</v>
      </c>
      <c r="R45" s="77">
        <f t="shared" si="21"/>
        <v>0.75471698113207553</v>
      </c>
    </row>
    <row r="46" spans="1:18" ht="15.75" thickBot="1" x14ac:dyDescent="0.3">
      <c r="A46" s="114"/>
      <c r="B46" s="52" t="s">
        <v>16</v>
      </c>
      <c r="C46" s="48">
        <v>177</v>
      </c>
      <c r="D46" s="48">
        <v>237</v>
      </c>
      <c r="E46" s="13">
        <f t="shared" si="16"/>
        <v>0.33898305084745761</v>
      </c>
      <c r="F46" s="19">
        <v>131</v>
      </c>
      <c r="G46" s="19">
        <v>173</v>
      </c>
      <c r="H46" s="14">
        <f t="shared" si="17"/>
        <v>0.32061068702290074</v>
      </c>
      <c r="I46" s="19">
        <v>41</v>
      </c>
      <c r="J46" s="19">
        <v>69</v>
      </c>
      <c r="K46" s="13">
        <f t="shared" si="22"/>
        <v>0.68292682926829273</v>
      </c>
      <c r="L46" s="57"/>
      <c r="M46" s="50">
        <v>256</v>
      </c>
      <c r="N46" s="50">
        <v>187</v>
      </c>
      <c r="O46" s="50">
        <v>131</v>
      </c>
      <c r="P46" s="17">
        <f t="shared" si="19"/>
        <v>0.92578125</v>
      </c>
      <c r="Q46" s="17">
        <f t="shared" si="20"/>
        <v>0.92513368983957223</v>
      </c>
      <c r="R46" s="18">
        <f t="shared" si="21"/>
        <v>0.52671755725190839</v>
      </c>
    </row>
    <row r="47" spans="1:18" ht="15.75" thickBot="1" x14ac:dyDescent="0.3">
      <c r="A47" s="115"/>
      <c r="B47" s="59" t="s">
        <v>17</v>
      </c>
      <c r="C47" s="60">
        <v>62</v>
      </c>
      <c r="D47" s="61">
        <v>63</v>
      </c>
      <c r="E47" s="62">
        <f t="shared" si="16"/>
        <v>1.6129032258064516E-2</v>
      </c>
      <c r="F47" s="60">
        <v>28</v>
      </c>
      <c r="G47" s="60">
        <v>33</v>
      </c>
      <c r="H47" s="63">
        <f t="shared" si="17"/>
        <v>0.17857142857142858</v>
      </c>
      <c r="I47" s="60">
        <v>11</v>
      </c>
      <c r="J47" s="60">
        <v>19</v>
      </c>
      <c r="K47" s="62">
        <f t="shared" si="22"/>
        <v>0.72727272727272729</v>
      </c>
      <c r="L47" s="64"/>
      <c r="M47" s="65">
        <v>73</v>
      </c>
      <c r="N47" s="65">
        <v>45</v>
      </c>
      <c r="O47" s="65">
        <v>34</v>
      </c>
      <c r="P47" s="66">
        <f t="shared" si="19"/>
        <v>0.86301369863013699</v>
      </c>
      <c r="Q47" s="66">
        <f t="shared" si="20"/>
        <v>0.73333333333333328</v>
      </c>
      <c r="R47" s="67">
        <f t="shared" si="21"/>
        <v>0.55882352941176472</v>
      </c>
    </row>
    <row r="48" spans="1:18" ht="15.75" thickBot="1" x14ac:dyDescent="0.3">
      <c r="A48" s="114" t="s">
        <v>32</v>
      </c>
      <c r="B48" s="69" t="s">
        <v>15</v>
      </c>
      <c r="C48" s="71">
        <v>11</v>
      </c>
      <c r="D48" s="71">
        <v>9</v>
      </c>
      <c r="E48" s="72">
        <f t="shared" si="16"/>
        <v>-0.18181818181818182</v>
      </c>
      <c r="F48" s="70">
        <v>10</v>
      </c>
      <c r="G48" s="70">
        <v>9</v>
      </c>
      <c r="H48" s="73">
        <f t="shared" si="17"/>
        <v>-0.1</v>
      </c>
      <c r="I48" s="53">
        <v>4</v>
      </c>
      <c r="J48" s="53">
        <v>1</v>
      </c>
      <c r="K48" s="72">
        <f t="shared" si="22"/>
        <v>-0.75</v>
      </c>
      <c r="L48" s="74"/>
      <c r="M48" s="75">
        <v>10</v>
      </c>
      <c r="N48" s="75">
        <v>9</v>
      </c>
      <c r="O48" s="75">
        <v>6</v>
      </c>
      <c r="P48" s="76">
        <f t="shared" si="19"/>
        <v>0.9</v>
      </c>
      <c r="Q48" s="76">
        <f t="shared" si="20"/>
        <v>1</v>
      </c>
      <c r="R48" s="77">
        <v>0</v>
      </c>
    </row>
    <row r="49" spans="1:18" ht="15.75" thickBot="1" x14ac:dyDescent="0.3">
      <c r="A49" s="114"/>
      <c r="B49" s="52" t="s">
        <v>16</v>
      </c>
      <c r="C49" s="19">
        <v>16</v>
      </c>
      <c r="D49" s="48">
        <v>14</v>
      </c>
      <c r="E49" s="13">
        <f t="shared" si="16"/>
        <v>-0.125</v>
      </c>
      <c r="F49" s="19">
        <v>14</v>
      </c>
      <c r="G49" s="19">
        <v>13</v>
      </c>
      <c r="H49" s="14">
        <f t="shared" si="17"/>
        <v>-7.1428571428571425E-2</v>
      </c>
      <c r="I49" s="19">
        <v>6</v>
      </c>
      <c r="J49" s="19">
        <v>2</v>
      </c>
      <c r="K49" s="13">
        <f t="shared" si="22"/>
        <v>-0.66666666666666663</v>
      </c>
      <c r="L49" s="57"/>
      <c r="M49" s="50">
        <v>17</v>
      </c>
      <c r="N49" s="50">
        <v>14</v>
      </c>
      <c r="O49" s="50">
        <v>10</v>
      </c>
      <c r="P49" s="17">
        <f t="shared" si="19"/>
        <v>0.82352941176470584</v>
      </c>
      <c r="Q49" s="17">
        <f t="shared" si="20"/>
        <v>0.9285714285714286</v>
      </c>
      <c r="R49" s="18">
        <f t="shared" si="21"/>
        <v>0.2</v>
      </c>
    </row>
    <row r="50" spans="1:18" ht="15.75" thickBot="1" x14ac:dyDescent="0.3">
      <c r="A50" s="115"/>
      <c r="B50" s="59" t="s">
        <v>17</v>
      </c>
      <c r="C50" s="60">
        <v>21</v>
      </c>
      <c r="D50" s="61">
        <v>20</v>
      </c>
      <c r="E50" s="62">
        <f t="shared" si="16"/>
        <v>-4.7619047619047616E-2</v>
      </c>
      <c r="F50" s="60">
        <v>7</v>
      </c>
      <c r="G50" s="60">
        <v>8</v>
      </c>
      <c r="H50" s="63">
        <f>(G50-F50)/F50</f>
        <v>0.14285714285714285</v>
      </c>
      <c r="I50" s="60">
        <v>3</v>
      </c>
      <c r="J50" s="60">
        <v>1</v>
      </c>
      <c r="K50" s="72">
        <f t="shared" si="22"/>
        <v>-0.66666666666666663</v>
      </c>
      <c r="L50" s="64"/>
      <c r="M50" s="65">
        <v>21</v>
      </c>
      <c r="N50" s="65">
        <v>8</v>
      </c>
      <c r="O50" s="65">
        <v>7</v>
      </c>
      <c r="P50" s="66">
        <f t="shared" si="19"/>
        <v>0.95238095238095233</v>
      </c>
      <c r="Q50" s="66">
        <f t="shared" si="20"/>
        <v>1</v>
      </c>
      <c r="R50" s="67">
        <f t="shared" si="21"/>
        <v>0.14285714285714285</v>
      </c>
    </row>
    <row r="51" spans="1:18" ht="15.75" thickBot="1" x14ac:dyDescent="0.3">
      <c r="A51" s="115" t="s">
        <v>24</v>
      </c>
      <c r="B51" s="69" t="s">
        <v>15</v>
      </c>
      <c r="C51" s="70">
        <v>321</v>
      </c>
      <c r="D51" s="71">
        <v>337</v>
      </c>
      <c r="E51" s="72">
        <f>(D51-C51)/C51</f>
        <v>4.9844236760124609E-2</v>
      </c>
      <c r="F51" s="70">
        <v>301</v>
      </c>
      <c r="G51" s="70">
        <v>314</v>
      </c>
      <c r="H51" s="73">
        <f t="shared" si="17"/>
        <v>4.3189368770764118E-2</v>
      </c>
      <c r="I51" s="53">
        <v>77</v>
      </c>
      <c r="J51" s="53">
        <v>97</v>
      </c>
      <c r="K51" s="72">
        <f t="shared" si="22"/>
        <v>0.25974025974025972</v>
      </c>
      <c r="L51" s="74"/>
      <c r="M51" s="75">
        <v>483</v>
      </c>
      <c r="N51" s="75">
        <v>426</v>
      </c>
      <c r="O51" s="75">
        <v>222</v>
      </c>
      <c r="P51" s="76">
        <f>D51/M51</f>
        <v>0.6977225672877847</v>
      </c>
      <c r="Q51" s="76">
        <f t="shared" si="20"/>
        <v>0.73708920187793425</v>
      </c>
      <c r="R51" s="77">
        <f t="shared" si="21"/>
        <v>0.43693693693693691</v>
      </c>
    </row>
    <row r="52" spans="1:18" ht="15.75" thickBot="1" x14ac:dyDescent="0.3">
      <c r="A52" s="115"/>
      <c r="B52" s="59" t="s">
        <v>16</v>
      </c>
      <c r="C52" s="60">
        <v>590</v>
      </c>
      <c r="D52" s="61">
        <v>559</v>
      </c>
      <c r="E52" s="62">
        <f>(D52-C52)/C52</f>
        <v>-5.254237288135593E-2</v>
      </c>
      <c r="F52" s="60">
        <v>541</v>
      </c>
      <c r="G52" s="60">
        <v>495</v>
      </c>
      <c r="H52" s="63">
        <f t="shared" si="17"/>
        <v>-8.5027726432532341E-2</v>
      </c>
      <c r="I52" s="60">
        <v>170</v>
      </c>
      <c r="J52" s="60">
        <v>154</v>
      </c>
      <c r="K52" s="62">
        <f t="shared" si="22"/>
        <v>-9.4117647058823528E-2</v>
      </c>
      <c r="L52" s="64"/>
      <c r="M52" s="65">
        <v>1149</v>
      </c>
      <c r="N52" s="65">
        <v>1033</v>
      </c>
      <c r="O52" s="65">
        <v>587</v>
      </c>
      <c r="P52" s="66">
        <f>D52/M52</f>
        <v>0.4865100087032202</v>
      </c>
      <c r="Q52" s="66">
        <f t="shared" si="20"/>
        <v>0.47918683446272992</v>
      </c>
      <c r="R52" s="67">
        <f t="shared" si="21"/>
        <v>0.26235093696763201</v>
      </c>
    </row>
    <row r="53" spans="1:18" ht="15.75" thickBot="1" x14ac:dyDescent="0.3">
      <c r="A53" s="114" t="s">
        <v>25</v>
      </c>
      <c r="B53" s="69" t="s">
        <v>15</v>
      </c>
      <c r="C53" s="70">
        <v>3</v>
      </c>
      <c r="D53" s="78">
        <v>12</v>
      </c>
      <c r="E53" s="72">
        <f t="shared" si="16"/>
        <v>3</v>
      </c>
      <c r="F53" s="70">
        <v>3</v>
      </c>
      <c r="G53" s="78">
        <v>7</v>
      </c>
      <c r="H53" s="72">
        <f>(G53-F53)/F53</f>
        <v>1.3333333333333333</v>
      </c>
      <c r="I53" s="53">
        <v>1</v>
      </c>
      <c r="J53" s="20">
        <v>0</v>
      </c>
      <c r="K53" s="72">
        <f t="shared" si="22"/>
        <v>-1</v>
      </c>
      <c r="L53" s="74"/>
      <c r="M53" s="75">
        <v>4</v>
      </c>
      <c r="N53" s="75">
        <v>3</v>
      </c>
      <c r="O53" s="75">
        <v>2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115"/>
      <c r="B54" s="52" t="s">
        <v>16</v>
      </c>
      <c r="C54" s="19">
        <v>16</v>
      </c>
      <c r="D54" s="48">
        <v>25</v>
      </c>
      <c r="E54" s="13">
        <f t="shared" si="16"/>
        <v>0.5625</v>
      </c>
      <c r="F54" s="19">
        <v>14</v>
      </c>
      <c r="G54" s="19">
        <v>12</v>
      </c>
      <c r="H54" s="56">
        <f>(G54-F54)/F54</f>
        <v>-0.14285714285714285</v>
      </c>
      <c r="I54" s="19">
        <v>5</v>
      </c>
      <c r="J54" s="19">
        <v>3</v>
      </c>
      <c r="K54" s="13">
        <f t="shared" si="22"/>
        <v>-0.4</v>
      </c>
      <c r="L54" s="57"/>
      <c r="M54" s="50">
        <v>31</v>
      </c>
      <c r="N54" s="50">
        <v>25</v>
      </c>
      <c r="O54" s="50">
        <v>21</v>
      </c>
      <c r="P54" s="17">
        <f t="shared" si="19"/>
        <v>0.80645161290322576</v>
      </c>
      <c r="Q54" s="17">
        <f t="shared" si="20"/>
        <v>0.48</v>
      </c>
      <c r="R54" s="18">
        <f t="shared" si="21"/>
        <v>0.14285714285714285</v>
      </c>
    </row>
    <row r="55" spans="1:18" ht="15.75" thickBot="1" x14ac:dyDescent="0.3">
      <c r="A55" s="115"/>
      <c r="B55" s="59" t="s">
        <v>17</v>
      </c>
      <c r="C55" s="60">
        <v>7</v>
      </c>
      <c r="D55" s="61">
        <v>11</v>
      </c>
      <c r="E55" s="62">
        <f t="shared" si="16"/>
        <v>0.5714285714285714</v>
      </c>
      <c r="F55" s="60">
        <v>2</v>
      </c>
      <c r="G55" s="60">
        <v>7</v>
      </c>
      <c r="H55" s="63">
        <f>(G55-F55)/F55</f>
        <v>2.5</v>
      </c>
      <c r="I55" s="60">
        <v>0</v>
      </c>
      <c r="J55" s="60">
        <v>1</v>
      </c>
      <c r="K55" s="72">
        <v>0</v>
      </c>
      <c r="L55" s="64"/>
      <c r="M55" s="65">
        <v>7</v>
      </c>
      <c r="N55" s="65">
        <v>4</v>
      </c>
      <c r="O55" s="65">
        <v>3</v>
      </c>
      <c r="P55" s="66">
        <f t="shared" si="19"/>
        <v>1.5714285714285714</v>
      </c>
      <c r="Q55" s="66">
        <f t="shared" si="20"/>
        <v>1.75</v>
      </c>
      <c r="R55" s="67">
        <f t="shared" si="21"/>
        <v>0.33333333333333331</v>
      </c>
    </row>
    <row r="56" spans="1:18" ht="15.75" thickBot="1" x14ac:dyDescent="0.3">
      <c r="A56" s="115" t="s">
        <v>26</v>
      </c>
      <c r="B56" s="69" t="s">
        <v>15</v>
      </c>
      <c r="C56" s="70">
        <v>4</v>
      </c>
      <c r="D56" s="71">
        <v>3</v>
      </c>
      <c r="E56" s="72">
        <f t="shared" si="16"/>
        <v>-0.25</v>
      </c>
      <c r="F56" s="70">
        <v>4</v>
      </c>
      <c r="G56" s="70">
        <v>1</v>
      </c>
      <c r="H56" s="72">
        <f>(G56-F56)/F56</f>
        <v>-0.75</v>
      </c>
      <c r="I56" s="53">
        <v>2</v>
      </c>
      <c r="J56" s="53">
        <v>0</v>
      </c>
      <c r="K56" s="72">
        <f t="shared" ref="K56:K63" si="23">(J56-I56)/I56</f>
        <v>-1</v>
      </c>
      <c r="L56" s="79"/>
      <c r="M56" s="75">
        <v>24</v>
      </c>
      <c r="N56" s="75">
        <v>23</v>
      </c>
      <c r="O56" s="75">
        <v>9</v>
      </c>
      <c r="P56" s="76">
        <f t="shared" si="19"/>
        <v>0.125</v>
      </c>
      <c r="Q56" s="76">
        <f t="shared" si="20"/>
        <v>4.3478260869565216E-2</v>
      </c>
      <c r="R56" s="77">
        <f t="shared" si="21"/>
        <v>0</v>
      </c>
    </row>
    <row r="57" spans="1:18" ht="15.75" thickBot="1" x14ac:dyDescent="0.3">
      <c r="A57" s="115"/>
      <c r="B57" s="59" t="s">
        <v>16</v>
      </c>
      <c r="C57" s="60">
        <v>8</v>
      </c>
      <c r="D57" s="61">
        <v>7</v>
      </c>
      <c r="E57" s="62">
        <f t="shared" si="16"/>
        <v>-0.125</v>
      </c>
      <c r="F57" s="60">
        <v>7</v>
      </c>
      <c r="G57" s="60">
        <v>4</v>
      </c>
      <c r="H57" s="62">
        <f t="shared" ref="H57:H65" si="24">(G57-F57)/F57</f>
        <v>-0.42857142857142855</v>
      </c>
      <c r="I57" s="60">
        <v>4</v>
      </c>
      <c r="J57" s="60">
        <v>2</v>
      </c>
      <c r="K57" s="62">
        <f t="shared" si="23"/>
        <v>-0.5</v>
      </c>
      <c r="L57" s="80"/>
      <c r="M57" s="65">
        <v>41</v>
      </c>
      <c r="N57" s="65">
        <v>39</v>
      </c>
      <c r="O57" s="65">
        <v>21</v>
      </c>
      <c r="P57" s="66">
        <f t="shared" si="19"/>
        <v>0.17073170731707318</v>
      </c>
      <c r="Q57" s="66">
        <f t="shared" si="20"/>
        <v>0.10256410256410256</v>
      </c>
      <c r="R57" s="67">
        <f t="shared" si="21"/>
        <v>9.5238095238095233E-2</v>
      </c>
    </row>
    <row r="58" spans="1:18" ht="15.75" thickBot="1" x14ac:dyDescent="0.3">
      <c r="A58" s="115" t="s">
        <v>27</v>
      </c>
      <c r="B58" s="69" t="s">
        <v>15</v>
      </c>
      <c r="C58" s="70">
        <v>1</v>
      </c>
      <c r="D58" s="71">
        <v>0</v>
      </c>
      <c r="E58" s="72">
        <f t="shared" si="16"/>
        <v>-1</v>
      </c>
      <c r="F58" s="70">
        <v>1</v>
      </c>
      <c r="G58" s="70">
        <v>0</v>
      </c>
      <c r="H58" s="72">
        <f t="shared" si="24"/>
        <v>-1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1</v>
      </c>
      <c r="O58" s="75">
        <v>0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115"/>
      <c r="B59" s="59" t="s">
        <v>16</v>
      </c>
      <c r="C59" s="60">
        <v>2</v>
      </c>
      <c r="D59" s="61">
        <v>0</v>
      </c>
      <c r="E59" s="62">
        <f t="shared" si="16"/>
        <v>-1</v>
      </c>
      <c r="F59" s="60">
        <v>1</v>
      </c>
      <c r="G59" s="60">
        <v>0</v>
      </c>
      <c r="H59" s="62">
        <f t="shared" si="24"/>
        <v>-1</v>
      </c>
      <c r="I59" s="60">
        <v>0</v>
      </c>
      <c r="J59" s="60">
        <v>0</v>
      </c>
      <c r="K59" s="72">
        <v>0</v>
      </c>
      <c r="L59" s="80"/>
      <c r="M59" s="65">
        <v>7</v>
      </c>
      <c r="N59" s="65">
        <v>5</v>
      </c>
      <c r="O59" s="65">
        <v>3</v>
      </c>
      <c r="P59" s="66">
        <f t="shared" si="19"/>
        <v>0</v>
      </c>
      <c r="Q59" s="66">
        <f t="shared" si="20"/>
        <v>0</v>
      </c>
      <c r="R59" s="67">
        <f t="shared" si="21"/>
        <v>0</v>
      </c>
    </row>
    <row r="60" spans="1:18" ht="15.75" thickBot="1" x14ac:dyDescent="0.3">
      <c r="A60" s="115" t="s">
        <v>49</v>
      </c>
      <c r="B60" s="69" t="s">
        <v>15</v>
      </c>
      <c r="C60" s="70">
        <v>31</v>
      </c>
      <c r="D60" s="71">
        <v>20</v>
      </c>
      <c r="E60" s="72">
        <f>(D60-C60)/C60</f>
        <v>-0.35483870967741937</v>
      </c>
      <c r="F60" s="70">
        <v>28</v>
      </c>
      <c r="G60" s="70">
        <v>17</v>
      </c>
      <c r="H60" s="73">
        <f t="shared" si="24"/>
        <v>-0.39285714285714285</v>
      </c>
      <c r="I60" s="53">
        <v>8</v>
      </c>
      <c r="J60" s="53">
        <v>1</v>
      </c>
      <c r="K60" s="72">
        <f t="shared" si="23"/>
        <v>-0.875</v>
      </c>
      <c r="L60" s="79"/>
      <c r="M60" s="75">
        <v>52</v>
      </c>
      <c r="N60" s="75">
        <v>48</v>
      </c>
      <c r="O60" s="75">
        <v>36</v>
      </c>
      <c r="P60" s="76">
        <f>D60/M60</f>
        <v>0.38461538461538464</v>
      </c>
      <c r="Q60" s="76">
        <f t="shared" si="20"/>
        <v>0.35416666666666669</v>
      </c>
      <c r="R60" s="77">
        <f t="shared" si="21"/>
        <v>2.7777777777777776E-2</v>
      </c>
    </row>
    <row r="61" spans="1:18" ht="15.75" thickBot="1" x14ac:dyDescent="0.3">
      <c r="A61" s="115"/>
      <c r="B61" s="59" t="s">
        <v>16</v>
      </c>
      <c r="C61" s="60">
        <v>59</v>
      </c>
      <c r="D61" s="61">
        <v>44</v>
      </c>
      <c r="E61" s="62">
        <f>(D61-C61)/C61</f>
        <v>-0.25423728813559321</v>
      </c>
      <c r="F61" s="60">
        <v>52</v>
      </c>
      <c r="G61" s="60">
        <v>36</v>
      </c>
      <c r="H61" s="63">
        <f t="shared" si="24"/>
        <v>-0.30769230769230771</v>
      </c>
      <c r="I61" s="60">
        <v>17</v>
      </c>
      <c r="J61" s="60">
        <v>4</v>
      </c>
      <c r="K61" s="62">
        <f t="shared" si="23"/>
        <v>-0.76470588235294112</v>
      </c>
      <c r="L61" s="80"/>
      <c r="M61" s="65">
        <v>112</v>
      </c>
      <c r="N61" s="65">
        <v>107</v>
      </c>
      <c r="O61" s="65">
        <v>78</v>
      </c>
      <c r="P61" s="66">
        <f>D61/M61</f>
        <v>0.39285714285714285</v>
      </c>
      <c r="Q61" s="66">
        <f t="shared" si="20"/>
        <v>0.3364485981308411</v>
      </c>
      <c r="R61" s="67">
        <f t="shared" si="21"/>
        <v>5.128205128205128E-2</v>
      </c>
    </row>
    <row r="62" spans="1:18" ht="15.75" thickBot="1" x14ac:dyDescent="0.3">
      <c r="A62" s="115" t="s">
        <v>28</v>
      </c>
      <c r="B62" s="69" t="s">
        <v>15</v>
      </c>
      <c r="C62" s="70">
        <v>23</v>
      </c>
      <c r="D62" s="71">
        <v>43</v>
      </c>
      <c r="E62" s="72">
        <f t="shared" si="16"/>
        <v>0.86956521739130432</v>
      </c>
      <c r="F62" s="70">
        <v>20</v>
      </c>
      <c r="G62" s="70">
        <v>35</v>
      </c>
      <c r="H62" s="73">
        <f t="shared" si="24"/>
        <v>0.75</v>
      </c>
      <c r="I62" s="53">
        <v>2</v>
      </c>
      <c r="J62" s="53">
        <v>14</v>
      </c>
      <c r="K62" s="72">
        <f t="shared" si="23"/>
        <v>6</v>
      </c>
      <c r="L62" s="79"/>
      <c r="M62" s="75">
        <v>34</v>
      </c>
      <c r="N62" s="75">
        <v>28</v>
      </c>
      <c r="O62" s="75">
        <v>18</v>
      </c>
      <c r="P62" s="76">
        <f t="shared" si="19"/>
        <v>1.2647058823529411</v>
      </c>
      <c r="Q62" s="76">
        <f t="shared" si="20"/>
        <v>1.25</v>
      </c>
      <c r="R62" s="77">
        <f t="shared" si="21"/>
        <v>0.77777777777777779</v>
      </c>
    </row>
    <row r="63" spans="1:18" ht="15.75" thickBot="1" x14ac:dyDescent="0.3">
      <c r="A63" s="115"/>
      <c r="B63" s="59" t="s">
        <v>16</v>
      </c>
      <c r="C63" s="60">
        <v>33</v>
      </c>
      <c r="D63" s="61">
        <v>53</v>
      </c>
      <c r="E63" s="62">
        <f t="shared" si="16"/>
        <v>0.60606060606060608</v>
      </c>
      <c r="F63" s="60">
        <v>29</v>
      </c>
      <c r="G63" s="60">
        <v>42</v>
      </c>
      <c r="H63" s="63">
        <f t="shared" si="24"/>
        <v>0.44827586206896552</v>
      </c>
      <c r="I63" s="60">
        <v>4</v>
      </c>
      <c r="J63" s="60">
        <v>14</v>
      </c>
      <c r="K63" s="62">
        <f t="shared" si="23"/>
        <v>2.5</v>
      </c>
      <c r="L63" s="80"/>
      <c r="M63" s="65">
        <v>54</v>
      </c>
      <c r="N63" s="65">
        <v>46</v>
      </c>
      <c r="O63" s="65">
        <v>32</v>
      </c>
      <c r="P63" s="66">
        <f t="shared" si="19"/>
        <v>0.98148148148148151</v>
      </c>
      <c r="Q63" s="66">
        <f t="shared" si="20"/>
        <v>0.91304347826086951</v>
      </c>
      <c r="R63" s="67">
        <f t="shared" si="21"/>
        <v>0.4375</v>
      </c>
    </row>
    <row r="64" spans="1:18" ht="15.75" thickBot="1" x14ac:dyDescent="0.3">
      <c r="A64" s="115" t="s">
        <v>29</v>
      </c>
      <c r="B64" s="69" t="s">
        <v>15</v>
      </c>
      <c r="C64" s="70">
        <v>3</v>
      </c>
      <c r="D64" s="71">
        <v>1</v>
      </c>
      <c r="E64" s="72">
        <f t="shared" si="16"/>
        <v>-0.66666666666666663</v>
      </c>
      <c r="F64" s="70">
        <v>2</v>
      </c>
      <c r="G64" s="70">
        <v>1</v>
      </c>
      <c r="H64" s="73">
        <f t="shared" si="24"/>
        <v>-0.5</v>
      </c>
      <c r="I64" s="53">
        <v>0</v>
      </c>
      <c r="J64" s="53">
        <v>0</v>
      </c>
      <c r="K64" s="72">
        <v>0</v>
      </c>
      <c r="L64" s="79"/>
      <c r="M64" s="75">
        <v>3</v>
      </c>
      <c r="N64" s="75">
        <v>2</v>
      </c>
      <c r="O64" s="75">
        <v>1</v>
      </c>
      <c r="P64" s="76">
        <f t="shared" si="19"/>
        <v>0.33333333333333331</v>
      </c>
      <c r="Q64" s="76">
        <f t="shared" si="20"/>
        <v>0.5</v>
      </c>
      <c r="R64" s="77">
        <f t="shared" si="21"/>
        <v>0</v>
      </c>
    </row>
    <row r="65" spans="1:18" ht="15.75" thickBot="1" x14ac:dyDescent="0.3">
      <c r="A65" s="121"/>
      <c r="B65" s="59" t="s">
        <v>16</v>
      </c>
      <c r="C65" s="60">
        <v>5</v>
      </c>
      <c r="D65" s="61">
        <v>2</v>
      </c>
      <c r="E65" s="62">
        <f t="shared" si="16"/>
        <v>-0.6</v>
      </c>
      <c r="F65" s="60">
        <v>3</v>
      </c>
      <c r="G65" s="60">
        <v>1</v>
      </c>
      <c r="H65" s="63">
        <f t="shared" si="24"/>
        <v>-0.66666666666666663</v>
      </c>
      <c r="I65" s="60">
        <v>0</v>
      </c>
      <c r="J65" s="60">
        <v>0</v>
      </c>
      <c r="K65" s="72">
        <v>0</v>
      </c>
      <c r="L65" s="80"/>
      <c r="M65" s="65">
        <v>11</v>
      </c>
      <c r="N65" s="65">
        <v>6</v>
      </c>
      <c r="O65" s="65">
        <v>5</v>
      </c>
      <c r="P65" s="66">
        <f t="shared" si="19"/>
        <v>0.18181818181818182</v>
      </c>
      <c r="Q65" s="66">
        <f t="shared" si="20"/>
        <v>0.16666666666666666</v>
      </c>
      <c r="R65" s="67">
        <f t="shared" si="21"/>
        <v>0</v>
      </c>
    </row>
    <row r="66" spans="1:18" x14ac:dyDescent="0.25">
      <c r="A66" s="81" t="s">
        <v>30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1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.75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5.75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5.75" x14ac:dyDescent="0.25">
      <c r="A4" s="103" t="s">
        <v>85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04" t="s">
        <v>2</v>
      </c>
      <c r="B6" s="105"/>
      <c r="C6" s="7" t="s">
        <v>86</v>
      </c>
      <c r="D6" s="8" t="s">
        <v>87</v>
      </c>
      <c r="E6" s="7" t="s">
        <v>34</v>
      </c>
      <c r="F6" s="7" t="s">
        <v>88</v>
      </c>
      <c r="G6" s="7" t="s">
        <v>89</v>
      </c>
      <c r="H6" s="7" t="s">
        <v>34</v>
      </c>
      <c r="I6" s="7" t="s">
        <v>90</v>
      </c>
      <c r="J6" s="7" t="s">
        <v>91</v>
      </c>
      <c r="K6" s="7" t="s">
        <v>34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99" t="s">
        <v>3</v>
      </c>
      <c r="B7" s="100"/>
      <c r="C7" s="12">
        <v>2740</v>
      </c>
      <c r="D7" s="12">
        <v>2758</v>
      </c>
      <c r="E7" s="13">
        <f t="shared" ref="E7:E15" si="0">(D7-C7)/C7</f>
        <v>6.5693430656934308E-3</v>
      </c>
      <c r="F7" s="12">
        <v>2193</v>
      </c>
      <c r="G7" s="12">
        <v>2093</v>
      </c>
      <c r="H7" s="14">
        <f t="shared" ref="H7:H15" si="1">(G7-F7)/F7</f>
        <v>-4.5599635202918376E-2</v>
      </c>
      <c r="I7" s="12">
        <v>746</v>
      </c>
      <c r="J7" s="12">
        <v>730</v>
      </c>
      <c r="K7" s="13">
        <f t="shared" ref="K7:K15" si="2">(J7-I7)/I7</f>
        <v>-2.1447721179624665E-2</v>
      </c>
      <c r="L7" s="15"/>
      <c r="M7" s="16">
        <v>3762</v>
      </c>
      <c r="N7" s="16">
        <v>2926</v>
      </c>
      <c r="O7" s="16">
        <v>1798</v>
      </c>
      <c r="P7" s="17">
        <f>D7/M7</f>
        <v>0.73312068048910151</v>
      </c>
      <c r="Q7" s="17">
        <f t="shared" ref="Q7:Q15" si="3">G7/N7</f>
        <v>0.71531100478468901</v>
      </c>
      <c r="R7" s="18">
        <f>J7/M7</f>
        <v>0.19404572036150983</v>
      </c>
    </row>
    <row r="8" spans="1:18" x14ac:dyDescent="0.25">
      <c r="A8" s="106" t="s">
        <v>4</v>
      </c>
      <c r="B8" s="107"/>
      <c r="C8" s="19">
        <v>412</v>
      </c>
      <c r="D8" s="19">
        <v>441</v>
      </c>
      <c r="E8" s="13">
        <f t="shared" si="0"/>
        <v>7.0388349514563103E-2</v>
      </c>
      <c r="F8" s="19">
        <v>310</v>
      </c>
      <c r="G8" s="19">
        <v>301</v>
      </c>
      <c r="H8" s="14">
        <f t="shared" si="1"/>
        <v>-2.903225806451613E-2</v>
      </c>
      <c r="I8" s="19">
        <v>131</v>
      </c>
      <c r="J8" s="19">
        <v>124</v>
      </c>
      <c r="K8" s="13">
        <f t="shared" si="2"/>
        <v>-5.3435114503816793E-2</v>
      </c>
      <c r="L8" s="15"/>
      <c r="M8" s="16">
        <v>436</v>
      </c>
      <c r="N8" s="16">
        <v>282</v>
      </c>
      <c r="O8" s="16">
        <v>186</v>
      </c>
      <c r="P8" s="17">
        <f t="shared" ref="P8:P15" si="4">D8/M8</f>
        <v>1.011467889908257</v>
      </c>
      <c r="Q8" s="17">
        <f t="shared" si="3"/>
        <v>1.0673758865248226</v>
      </c>
      <c r="R8" s="18">
        <f t="shared" ref="R8:R15" si="5">J8/O8</f>
        <v>0.66666666666666663</v>
      </c>
    </row>
    <row r="9" spans="1:18" x14ac:dyDescent="0.25">
      <c r="A9" s="106" t="s">
        <v>48</v>
      </c>
      <c r="B9" s="107"/>
      <c r="C9" s="19">
        <v>338</v>
      </c>
      <c r="D9" s="19">
        <v>380</v>
      </c>
      <c r="E9" s="13">
        <f t="shared" si="0"/>
        <v>0.1242603550295858</v>
      </c>
      <c r="F9" s="19">
        <v>246</v>
      </c>
      <c r="G9" s="19">
        <v>264</v>
      </c>
      <c r="H9" s="14">
        <f t="shared" si="1"/>
        <v>7.3170731707317069E-2</v>
      </c>
      <c r="I9" s="19">
        <v>106</v>
      </c>
      <c r="J9" s="19">
        <v>116</v>
      </c>
      <c r="K9" s="13">
        <f t="shared" si="2"/>
        <v>9.4339622641509441E-2</v>
      </c>
      <c r="L9" s="15"/>
      <c r="M9" s="16">
        <v>350</v>
      </c>
      <c r="N9" s="16">
        <v>214</v>
      </c>
      <c r="O9" s="16">
        <v>149</v>
      </c>
      <c r="P9" s="17">
        <f t="shared" si="4"/>
        <v>1.0857142857142856</v>
      </c>
      <c r="Q9" s="17">
        <f t="shared" si="3"/>
        <v>1.233644859813084</v>
      </c>
      <c r="R9" s="18">
        <f t="shared" si="5"/>
        <v>0.77852348993288589</v>
      </c>
    </row>
    <row r="10" spans="1:18" x14ac:dyDescent="0.25">
      <c r="A10" s="106" t="s">
        <v>5</v>
      </c>
      <c r="B10" s="107"/>
      <c r="C10" s="19">
        <v>1822</v>
      </c>
      <c r="D10" s="19">
        <v>1872</v>
      </c>
      <c r="E10" s="13">
        <f t="shared" si="0"/>
        <v>2.7442371020856202E-2</v>
      </c>
      <c r="F10" s="19">
        <v>1428</v>
      </c>
      <c r="G10" s="19">
        <v>1424</v>
      </c>
      <c r="H10" s="14">
        <f t="shared" si="1"/>
        <v>-2.8011204481792717E-3</v>
      </c>
      <c r="I10" s="19">
        <v>451</v>
      </c>
      <c r="J10" s="19">
        <v>472</v>
      </c>
      <c r="K10" s="13">
        <f t="shared" si="2"/>
        <v>4.6563192904656318E-2</v>
      </c>
      <c r="L10" s="15"/>
      <c r="M10" s="16">
        <v>2120</v>
      </c>
      <c r="N10" s="16">
        <v>1535</v>
      </c>
      <c r="O10" s="16">
        <v>893</v>
      </c>
      <c r="P10" s="17">
        <f t="shared" si="4"/>
        <v>0.88301886792452833</v>
      </c>
      <c r="Q10" s="17">
        <f t="shared" si="3"/>
        <v>0.92768729641693815</v>
      </c>
      <c r="R10" s="18">
        <f t="shared" si="5"/>
        <v>0.52855543113101899</v>
      </c>
    </row>
    <row r="11" spans="1:18" x14ac:dyDescent="0.25">
      <c r="A11" s="106" t="s">
        <v>6</v>
      </c>
      <c r="B11" s="107"/>
      <c r="C11" s="12">
        <v>237</v>
      </c>
      <c r="D11" s="12">
        <v>243</v>
      </c>
      <c r="E11" s="13">
        <f t="shared" si="0"/>
        <v>2.5316455696202531E-2</v>
      </c>
      <c r="F11" s="12">
        <v>221</v>
      </c>
      <c r="G11" s="12">
        <v>220</v>
      </c>
      <c r="H11" s="14">
        <f t="shared" si="1"/>
        <v>-4.5248868778280547E-3</v>
      </c>
      <c r="I11" s="12">
        <v>104</v>
      </c>
      <c r="J11" s="12">
        <v>106</v>
      </c>
      <c r="K11" s="13">
        <f>(J11-I11)/I11</f>
        <v>1.9230769230769232E-2</v>
      </c>
      <c r="L11" s="15"/>
      <c r="M11" s="16">
        <v>568</v>
      </c>
      <c r="N11" s="16">
        <v>521</v>
      </c>
      <c r="O11" s="16">
        <v>385</v>
      </c>
      <c r="P11" s="17">
        <f t="shared" si="4"/>
        <v>0.42781690140845069</v>
      </c>
      <c r="Q11" s="17">
        <f t="shared" si="3"/>
        <v>0.42226487523992323</v>
      </c>
      <c r="R11" s="18">
        <f t="shared" si="5"/>
        <v>0.27532467532467531</v>
      </c>
    </row>
    <row r="12" spans="1:18" x14ac:dyDescent="0.25">
      <c r="A12" s="106" t="s">
        <v>7</v>
      </c>
      <c r="B12" s="107"/>
      <c r="C12" s="12">
        <v>611</v>
      </c>
      <c r="D12" s="12">
        <v>571</v>
      </c>
      <c r="E12" s="13">
        <f t="shared" si="0"/>
        <v>-6.5466448445171854E-2</v>
      </c>
      <c r="F12" s="12">
        <v>490</v>
      </c>
      <c r="G12" s="12">
        <v>409</v>
      </c>
      <c r="H12" s="14">
        <f t="shared" si="1"/>
        <v>-0.1653061224489796</v>
      </c>
      <c r="I12" s="12">
        <v>158</v>
      </c>
      <c r="J12" s="12">
        <v>129</v>
      </c>
      <c r="K12" s="13">
        <f t="shared" si="2"/>
        <v>-0.18354430379746836</v>
      </c>
      <c r="L12" s="15"/>
      <c r="M12" s="16">
        <v>1013</v>
      </c>
      <c r="N12" s="16">
        <v>812</v>
      </c>
      <c r="O12" s="16">
        <v>468</v>
      </c>
      <c r="P12" s="17">
        <f t="shared" si="4"/>
        <v>0.56367226061204345</v>
      </c>
      <c r="Q12" s="17">
        <f t="shared" si="3"/>
        <v>0.50369458128078815</v>
      </c>
      <c r="R12" s="18">
        <f t="shared" si="5"/>
        <v>0.27564102564102566</v>
      </c>
    </row>
    <row r="13" spans="1:18" x14ac:dyDescent="0.25">
      <c r="A13" s="106" t="s">
        <v>8</v>
      </c>
      <c r="B13" s="107"/>
      <c r="C13" s="20">
        <v>70</v>
      </c>
      <c r="D13" s="20">
        <v>72</v>
      </c>
      <c r="E13" s="13">
        <f t="shared" si="0"/>
        <v>2.8571428571428571E-2</v>
      </c>
      <c r="F13" s="20">
        <v>54</v>
      </c>
      <c r="G13" s="20">
        <v>40</v>
      </c>
      <c r="H13" s="14">
        <f t="shared" si="1"/>
        <v>-0.25925925925925924</v>
      </c>
      <c r="I13" s="20">
        <v>33</v>
      </c>
      <c r="J13" s="20">
        <v>23</v>
      </c>
      <c r="K13" s="13">
        <f t="shared" si="2"/>
        <v>-0.30303030303030304</v>
      </c>
      <c r="L13" s="15"/>
      <c r="M13" s="16">
        <v>61</v>
      </c>
      <c r="N13" s="16">
        <v>58</v>
      </c>
      <c r="O13" s="16">
        <v>52</v>
      </c>
      <c r="P13" s="17">
        <f t="shared" si="4"/>
        <v>1.180327868852459</v>
      </c>
      <c r="Q13" s="17">
        <f t="shared" si="3"/>
        <v>0.68965517241379315</v>
      </c>
      <c r="R13" s="18">
        <f t="shared" si="5"/>
        <v>0.44230769230769229</v>
      </c>
    </row>
    <row r="14" spans="1:18" x14ac:dyDescent="0.25">
      <c r="A14" s="108" t="s">
        <v>9</v>
      </c>
      <c r="B14" s="109"/>
      <c r="C14" s="19">
        <v>778</v>
      </c>
      <c r="D14" s="19">
        <v>722</v>
      </c>
      <c r="E14" s="13">
        <f t="shared" si="0"/>
        <v>-7.1979434447300775E-2</v>
      </c>
      <c r="F14" s="19">
        <v>247</v>
      </c>
      <c r="G14" s="19">
        <v>249</v>
      </c>
      <c r="H14" s="14">
        <f t="shared" si="1"/>
        <v>8.0971659919028341E-3</v>
      </c>
      <c r="I14" s="19">
        <v>86</v>
      </c>
      <c r="J14" s="19">
        <v>84</v>
      </c>
      <c r="K14" s="13">
        <f t="shared" si="2"/>
        <v>-2.3255813953488372E-2</v>
      </c>
      <c r="L14" s="15"/>
      <c r="M14" s="16">
        <v>811</v>
      </c>
      <c r="N14" s="16">
        <v>307</v>
      </c>
      <c r="O14" s="16">
        <v>249</v>
      </c>
      <c r="P14" s="17">
        <f t="shared" si="4"/>
        <v>0.89025893958076452</v>
      </c>
      <c r="Q14" s="17">
        <f t="shared" si="3"/>
        <v>0.81107491856677527</v>
      </c>
      <c r="R14" s="18">
        <f t="shared" si="5"/>
        <v>0.33734939759036142</v>
      </c>
    </row>
    <row r="15" spans="1:18" x14ac:dyDescent="0.25">
      <c r="A15" s="110" t="s">
        <v>10</v>
      </c>
      <c r="B15" s="111"/>
      <c r="C15" s="21">
        <f>C7+C14</f>
        <v>3518</v>
      </c>
      <c r="D15" s="22">
        <f>D7+D14</f>
        <v>3480</v>
      </c>
      <c r="E15" s="23">
        <f t="shared" si="0"/>
        <v>-1.0801591813530414E-2</v>
      </c>
      <c r="F15" s="21">
        <f t="shared" ref="F15:G15" si="6">F7+F14</f>
        <v>2440</v>
      </c>
      <c r="G15" s="21">
        <f t="shared" si="6"/>
        <v>2342</v>
      </c>
      <c r="H15" s="24">
        <f t="shared" si="1"/>
        <v>-4.0163934426229508E-2</v>
      </c>
      <c r="I15" s="21">
        <f t="shared" ref="I15:J15" si="7">I7+I14</f>
        <v>832</v>
      </c>
      <c r="J15" s="21">
        <f t="shared" si="7"/>
        <v>814</v>
      </c>
      <c r="K15" s="23">
        <f t="shared" si="2"/>
        <v>-2.1634615384615384E-2</v>
      </c>
      <c r="L15" s="25"/>
      <c r="M15" s="26">
        <f>M7+M14</f>
        <v>4573</v>
      </c>
      <c r="N15" s="26">
        <f>N7+N14</f>
        <v>3233</v>
      </c>
      <c r="O15" s="26">
        <f>O7+O14</f>
        <v>2047</v>
      </c>
      <c r="P15" s="27">
        <f t="shared" si="4"/>
        <v>0.76098841023398212</v>
      </c>
      <c r="Q15" s="27">
        <f t="shared" si="3"/>
        <v>0.7244045777915249</v>
      </c>
      <c r="R15" s="28">
        <f t="shared" si="5"/>
        <v>0.39765510503175377</v>
      </c>
    </row>
    <row r="16" spans="1:18" x14ac:dyDescent="0.25">
      <c r="A16" s="112" t="s">
        <v>11</v>
      </c>
      <c r="B16" s="113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99" t="s">
        <v>3</v>
      </c>
      <c r="B17" s="100"/>
      <c r="C17" s="12">
        <v>1991</v>
      </c>
      <c r="D17" s="12">
        <v>2017</v>
      </c>
      <c r="E17" s="13">
        <f t="shared" ref="E17:E25" si="8">(D17-C17)/C17</f>
        <v>1.3058764439979909E-2</v>
      </c>
      <c r="F17" s="12">
        <v>1507</v>
      </c>
      <c r="G17" s="12">
        <v>1443</v>
      </c>
      <c r="H17" s="14">
        <f t="shared" ref="H17:H25" si="9">(G17-F17)/F17</f>
        <v>-4.2468480424684804E-2</v>
      </c>
      <c r="I17" s="12">
        <v>518</v>
      </c>
      <c r="J17" s="12">
        <v>524</v>
      </c>
      <c r="K17" s="14">
        <f t="shared" ref="K17:K25" si="10">(J17-I17)/I17</f>
        <v>1.1583011583011582E-2</v>
      </c>
      <c r="L17" s="15"/>
      <c r="M17" s="12">
        <v>2357</v>
      </c>
      <c r="N17" s="12">
        <v>1665</v>
      </c>
      <c r="O17" s="12">
        <v>1051</v>
      </c>
      <c r="P17" s="17">
        <f t="shared" ref="P17" si="11">D17/M17</f>
        <v>0.85574883326262197</v>
      </c>
      <c r="Q17" s="17">
        <f t="shared" ref="Q17:Q25" si="12">G17/N17</f>
        <v>0.8666666666666667</v>
      </c>
      <c r="R17" s="18">
        <f t="shared" ref="R17:R25" si="13">J17/O17</f>
        <v>0.49857278782112274</v>
      </c>
    </row>
    <row r="18" spans="1:18" x14ac:dyDescent="0.25">
      <c r="A18" s="106" t="s">
        <v>4</v>
      </c>
      <c r="B18" s="107"/>
      <c r="C18" s="19">
        <v>355</v>
      </c>
      <c r="D18" s="19">
        <v>384</v>
      </c>
      <c r="E18" s="13">
        <f t="shared" si="8"/>
        <v>8.1690140845070425E-2</v>
      </c>
      <c r="F18" s="19">
        <v>262</v>
      </c>
      <c r="G18" s="19">
        <v>252</v>
      </c>
      <c r="H18" s="14">
        <f t="shared" si="9"/>
        <v>-3.8167938931297711E-2</v>
      </c>
      <c r="I18" s="19">
        <v>108</v>
      </c>
      <c r="J18" s="19">
        <v>107</v>
      </c>
      <c r="K18" s="14">
        <f t="shared" si="10"/>
        <v>-9.2592592592592587E-3</v>
      </c>
      <c r="L18" s="15"/>
      <c r="M18" s="19">
        <v>366</v>
      </c>
      <c r="N18" s="19">
        <v>228</v>
      </c>
      <c r="O18" s="19">
        <v>147</v>
      </c>
      <c r="P18" s="17">
        <f>D18/M18</f>
        <v>1.0491803278688525</v>
      </c>
      <c r="Q18" s="17">
        <f t="shared" si="12"/>
        <v>1.1052631578947369</v>
      </c>
      <c r="R18" s="18">
        <f t="shared" si="13"/>
        <v>0.72789115646258506</v>
      </c>
    </row>
    <row r="19" spans="1:18" x14ac:dyDescent="0.25">
      <c r="A19" s="106" t="s">
        <v>48</v>
      </c>
      <c r="B19" s="107"/>
      <c r="C19" s="19">
        <v>297</v>
      </c>
      <c r="D19" s="19">
        <v>332</v>
      </c>
      <c r="E19" s="13">
        <f t="shared" si="8"/>
        <v>0.11784511784511785</v>
      </c>
      <c r="F19" s="19">
        <v>213</v>
      </c>
      <c r="G19" s="19">
        <v>224</v>
      </c>
      <c r="H19" s="14">
        <f t="shared" si="9"/>
        <v>5.1643192488262914E-2</v>
      </c>
      <c r="I19" s="19">
        <v>92</v>
      </c>
      <c r="J19" s="19">
        <v>101</v>
      </c>
      <c r="K19" s="14">
        <f t="shared" si="10"/>
        <v>9.7826086956521743E-2</v>
      </c>
      <c r="L19" s="15"/>
      <c r="M19" s="19">
        <v>304</v>
      </c>
      <c r="N19" s="19">
        <v>180</v>
      </c>
      <c r="O19" s="19">
        <v>126</v>
      </c>
      <c r="P19" s="17">
        <f t="shared" ref="P19:P25" si="14">D19/M19</f>
        <v>1.0921052631578947</v>
      </c>
      <c r="Q19" s="17">
        <f t="shared" si="12"/>
        <v>1.2444444444444445</v>
      </c>
      <c r="R19" s="18">
        <f t="shared" si="13"/>
        <v>0.80158730158730163</v>
      </c>
    </row>
    <row r="20" spans="1:18" x14ac:dyDescent="0.25">
      <c r="A20" s="106" t="s">
        <v>5</v>
      </c>
      <c r="B20" s="107"/>
      <c r="C20" s="19">
        <v>1419</v>
      </c>
      <c r="D20" s="19">
        <v>1419</v>
      </c>
      <c r="E20" s="13">
        <f t="shared" si="8"/>
        <v>0</v>
      </c>
      <c r="F20" s="19">
        <v>1061</v>
      </c>
      <c r="G20" s="19">
        <v>1015</v>
      </c>
      <c r="H20" s="14">
        <f t="shared" si="9"/>
        <v>-4.3355325164938736E-2</v>
      </c>
      <c r="I20" s="19">
        <v>350</v>
      </c>
      <c r="J20" s="19">
        <v>344</v>
      </c>
      <c r="K20" s="14">
        <f t="shared" si="10"/>
        <v>-1.7142857142857144E-2</v>
      </c>
      <c r="L20" s="15"/>
      <c r="M20" s="19">
        <v>1518</v>
      </c>
      <c r="N20" s="19">
        <v>1004</v>
      </c>
      <c r="O20" s="19">
        <v>605</v>
      </c>
      <c r="P20" s="17">
        <f t="shared" si="14"/>
        <v>0.93478260869565222</v>
      </c>
      <c r="Q20" s="17">
        <f t="shared" si="12"/>
        <v>1.0109561752988048</v>
      </c>
      <c r="R20" s="18">
        <f t="shared" si="13"/>
        <v>0.56859504132231409</v>
      </c>
    </row>
    <row r="21" spans="1:18" x14ac:dyDescent="0.25">
      <c r="A21" s="106" t="s">
        <v>6</v>
      </c>
      <c r="B21" s="107"/>
      <c r="C21" s="12">
        <v>91</v>
      </c>
      <c r="D21" s="12">
        <v>113</v>
      </c>
      <c r="E21" s="13">
        <f t="shared" si="8"/>
        <v>0.24175824175824176</v>
      </c>
      <c r="F21" s="12">
        <v>84</v>
      </c>
      <c r="G21" s="12">
        <v>106</v>
      </c>
      <c r="H21" s="14">
        <f t="shared" si="9"/>
        <v>0.26190476190476192</v>
      </c>
      <c r="I21" s="12">
        <v>37</v>
      </c>
      <c r="J21" s="12">
        <v>60</v>
      </c>
      <c r="K21" s="14">
        <f t="shared" si="10"/>
        <v>0.6216216216216216</v>
      </c>
      <c r="L21" s="15"/>
      <c r="M21" s="12">
        <v>204</v>
      </c>
      <c r="N21" s="12">
        <v>182</v>
      </c>
      <c r="O21" s="12">
        <v>139</v>
      </c>
      <c r="P21" s="17">
        <f t="shared" si="14"/>
        <v>0.55392156862745101</v>
      </c>
      <c r="Q21" s="17">
        <f t="shared" si="12"/>
        <v>0.58241758241758246</v>
      </c>
      <c r="R21" s="18">
        <f t="shared" si="13"/>
        <v>0.43165467625899279</v>
      </c>
    </row>
    <row r="22" spans="1:18" x14ac:dyDescent="0.25">
      <c r="A22" s="106" t="s">
        <v>7</v>
      </c>
      <c r="B22" s="107"/>
      <c r="C22" s="12">
        <v>417</v>
      </c>
      <c r="D22" s="12">
        <v>428</v>
      </c>
      <c r="E22" s="13">
        <f t="shared" si="8"/>
        <v>2.6378896882494004E-2</v>
      </c>
      <c r="F22" s="12">
        <v>311</v>
      </c>
      <c r="G22" s="12">
        <v>282</v>
      </c>
      <c r="H22" s="14">
        <f t="shared" si="9"/>
        <v>-9.3247588424437297E-2</v>
      </c>
      <c r="I22" s="12">
        <v>99</v>
      </c>
      <c r="J22" s="12">
        <v>97</v>
      </c>
      <c r="K22" s="14">
        <f t="shared" si="10"/>
        <v>-2.0202020202020204E-2</v>
      </c>
      <c r="L22" s="15"/>
      <c r="M22" s="12">
        <v>577</v>
      </c>
      <c r="N22" s="12">
        <v>424</v>
      </c>
      <c r="O22" s="12">
        <v>257</v>
      </c>
      <c r="P22" s="17">
        <f t="shared" si="14"/>
        <v>0.74176776429809355</v>
      </c>
      <c r="Q22" s="17">
        <f t="shared" si="12"/>
        <v>0.66509433962264153</v>
      </c>
      <c r="R22" s="18">
        <f t="shared" si="13"/>
        <v>0.37743190661478598</v>
      </c>
    </row>
    <row r="23" spans="1:18" x14ac:dyDescent="0.25">
      <c r="A23" s="106" t="s">
        <v>8</v>
      </c>
      <c r="B23" s="107"/>
      <c r="C23" s="20">
        <v>64</v>
      </c>
      <c r="D23" s="20">
        <v>57</v>
      </c>
      <c r="E23" s="13">
        <f t="shared" si="8"/>
        <v>-0.109375</v>
      </c>
      <c r="F23" s="20">
        <v>51</v>
      </c>
      <c r="G23" s="20">
        <v>40</v>
      </c>
      <c r="H23" s="14">
        <f t="shared" si="9"/>
        <v>-0.21568627450980393</v>
      </c>
      <c r="I23" s="20">
        <v>32</v>
      </c>
      <c r="J23" s="20">
        <v>23</v>
      </c>
      <c r="K23" s="14">
        <f t="shared" si="10"/>
        <v>-0.28125</v>
      </c>
      <c r="L23" s="15"/>
      <c r="M23" s="20">
        <v>58</v>
      </c>
      <c r="N23" s="20">
        <v>55</v>
      </c>
      <c r="O23" s="20">
        <v>50</v>
      </c>
      <c r="P23" s="17">
        <f t="shared" si="14"/>
        <v>0.98275862068965514</v>
      </c>
      <c r="Q23" s="17">
        <f t="shared" si="12"/>
        <v>0.72727272727272729</v>
      </c>
      <c r="R23" s="18">
        <f t="shared" si="13"/>
        <v>0.46</v>
      </c>
    </row>
    <row r="24" spans="1:18" x14ac:dyDescent="0.25">
      <c r="A24" s="108" t="s">
        <v>9</v>
      </c>
      <c r="B24" s="109"/>
      <c r="C24" s="19">
        <v>771</v>
      </c>
      <c r="D24" s="19">
        <v>711</v>
      </c>
      <c r="E24" s="13">
        <f t="shared" si="8"/>
        <v>-7.7821011673151752E-2</v>
      </c>
      <c r="F24" s="19">
        <v>245</v>
      </c>
      <c r="G24" s="19">
        <v>242</v>
      </c>
      <c r="H24" s="14">
        <f t="shared" si="9"/>
        <v>-1.2244897959183673E-2</v>
      </c>
      <c r="I24" s="19">
        <v>86</v>
      </c>
      <c r="J24" s="19">
        <v>82</v>
      </c>
      <c r="K24" s="14">
        <f t="shared" si="10"/>
        <v>-4.6511627906976744E-2</v>
      </c>
      <c r="L24" s="15"/>
      <c r="M24" s="19">
        <v>804</v>
      </c>
      <c r="N24" s="19">
        <v>303</v>
      </c>
      <c r="O24" s="19">
        <v>246</v>
      </c>
      <c r="P24" s="17">
        <f t="shared" si="14"/>
        <v>0.88432835820895528</v>
      </c>
      <c r="Q24" s="17">
        <f t="shared" si="12"/>
        <v>0.79867986798679869</v>
      </c>
      <c r="R24" s="18">
        <f t="shared" si="13"/>
        <v>0.33333333333333331</v>
      </c>
    </row>
    <row r="25" spans="1:18" x14ac:dyDescent="0.25">
      <c r="A25" s="110" t="s">
        <v>12</v>
      </c>
      <c r="B25" s="111"/>
      <c r="C25" s="36">
        <f>C17+C24</f>
        <v>2762</v>
      </c>
      <c r="D25" s="37">
        <f>D17+D24</f>
        <v>2728</v>
      </c>
      <c r="E25" s="23">
        <f t="shared" si="8"/>
        <v>-1.2309920347574221E-2</v>
      </c>
      <c r="F25" s="36">
        <f>F17+F24</f>
        <v>1752</v>
      </c>
      <c r="G25" s="36">
        <f>G17+G24</f>
        <v>1685</v>
      </c>
      <c r="H25" s="24">
        <f t="shared" si="9"/>
        <v>-3.8242009132420089E-2</v>
      </c>
      <c r="I25" s="36">
        <f t="shared" ref="I25:J25" si="15">I17+I24</f>
        <v>604</v>
      </c>
      <c r="J25" s="36">
        <f t="shared" si="15"/>
        <v>606</v>
      </c>
      <c r="K25" s="23">
        <f t="shared" si="10"/>
        <v>3.3112582781456954E-3</v>
      </c>
      <c r="L25" s="25"/>
      <c r="M25" s="38">
        <f>M17+M24</f>
        <v>3161</v>
      </c>
      <c r="N25" s="38">
        <f>N17+N24</f>
        <v>1968</v>
      </c>
      <c r="O25" s="38">
        <f>O17+O24</f>
        <v>1297</v>
      </c>
      <c r="P25" s="27">
        <f t="shared" si="14"/>
        <v>0.86301803226826956</v>
      </c>
      <c r="Q25" s="27">
        <f t="shared" si="12"/>
        <v>0.85619918699186992</v>
      </c>
      <c r="R25" s="28">
        <f t="shared" si="13"/>
        <v>0.46723207401696221</v>
      </c>
    </row>
    <row r="26" spans="1:18" ht="15" customHeight="1" x14ac:dyDescent="0.25">
      <c r="A26" s="116" t="s">
        <v>13</v>
      </c>
      <c r="B26" s="117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18" t="s">
        <v>14</v>
      </c>
      <c r="B27" s="47" t="s">
        <v>15</v>
      </c>
      <c r="C27" s="19">
        <v>404</v>
      </c>
      <c r="D27" s="48">
        <v>394</v>
      </c>
      <c r="E27" s="13">
        <f t="shared" ref="E27:E65" si="16">(D27-C27)/C27</f>
        <v>-2.4752475247524754E-2</v>
      </c>
      <c r="F27" s="19">
        <v>306</v>
      </c>
      <c r="G27" s="19">
        <v>292</v>
      </c>
      <c r="H27" s="14">
        <f t="shared" ref="H27:H52" si="17">(G27-F27)/F27</f>
        <v>-4.5751633986928102E-2</v>
      </c>
      <c r="I27" s="19">
        <v>121</v>
      </c>
      <c r="J27" s="19">
        <v>106</v>
      </c>
      <c r="K27" s="13">
        <f t="shared" ref="K27:K28" si="18">(J27-I27)/I27</f>
        <v>-0.12396694214876033</v>
      </c>
      <c r="L27" s="49"/>
      <c r="M27" s="50">
        <v>435</v>
      </c>
      <c r="N27" s="50">
        <v>288</v>
      </c>
      <c r="O27" s="51">
        <v>173</v>
      </c>
      <c r="P27" s="17">
        <f t="shared" ref="P27:P65" si="19">D27/M27</f>
        <v>0.90574712643678157</v>
      </c>
      <c r="Q27" s="17">
        <f t="shared" ref="Q27:Q65" si="20">G27/N27</f>
        <v>1.0138888888888888</v>
      </c>
      <c r="R27" s="18">
        <f t="shared" ref="R27:R65" si="21">J27/O27</f>
        <v>0.61271676300578037</v>
      </c>
    </row>
    <row r="28" spans="1:18" x14ac:dyDescent="0.25">
      <c r="A28" s="119"/>
      <c r="B28" s="52" t="s">
        <v>16</v>
      </c>
      <c r="C28" s="53">
        <v>539</v>
      </c>
      <c r="D28" s="54">
        <v>508</v>
      </c>
      <c r="E28" s="55">
        <f t="shared" si="16"/>
        <v>-5.7513914656771803E-2</v>
      </c>
      <c r="F28" s="53">
        <v>417</v>
      </c>
      <c r="G28" s="53">
        <v>373</v>
      </c>
      <c r="H28" s="56">
        <f t="shared" si="17"/>
        <v>-0.10551558752997602</v>
      </c>
      <c r="I28" s="53">
        <v>156</v>
      </c>
      <c r="J28" s="53">
        <v>137</v>
      </c>
      <c r="K28" s="13">
        <f t="shared" si="18"/>
        <v>-0.12179487179487179</v>
      </c>
      <c r="L28" s="57"/>
      <c r="M28" s="58">
        <v>605</v>
      </c>
      <c r="N28" s="58">
        <v>413</v>
      </c>
      <c r="O28" s="58">
        <v>235</v>
      </c>
      <c r="P28" s="17">
        <f t="shared" si="19"/>
        <v>0.83966942148760326</v>
      </c>
      <c r="Q28" s="17">
        <f t="shared" si="20"/>
        <v>0.90314769975786924</v>
      </c>
      <c r="R28" s="18">
        <f t="shared" si="21"/>
        <v>0.58297872340425527</v>
      </c>
    </row>
    <row r="29" spans="1:18" s="68" customFormat="1" ht="15.75" thickBot="1" x14ac:dyDescent="0.3">
      <c r="A29" s="120"/>
      <c r="B29" s="59" t="s">
        <v>17</v>
      </c>
      <c r="C29" s="60">
        <v>122</v>
      </c>
      <c r="D29" s="61">
        <v>116</v>
      </c>
      <c r="E29" s="62">
        <f t="shared" si="16"/>
        <v>-4.9180327868852458E-2</v>
      </c>
      <c r="F29" s="60">
        <v>46</v>
      </c>
      <c r="G29" s="60">
        <v>40</v>
      </c>
      <c r="H29" s="63">
        <f t="shared" si="17"/>
        <v>-0.13043478260869565</v>
      </c>
      <c r="I29" s="60">
        <v>5</v>
      </c>
      <c r="J29" s="60">
        <v>6</v>
      </c>
      <c r="K29" s="62">
        <f>(J29-I29)/I29</f>
        <v>0.2</v>
      </c>
      <c r="L29" s="64"/>
      <c r="M29" s="65">
        <v>122</v>
      </c>
      <c r="N29" s="65">
        <v>44</v>
      </c>
      <c r="O29" s="65">
        <v>31</v>
      </c>
      <c r="P29" s="66">
        <f t="shared" si="19"/>
        <v>0.95081967213114749</v>
      </c>
      <c r="Q29" s="66">
        <f t="shared" si="20"/>
        <v>0.90909090909090906</v>
      </c>
      <c r="R29" s="67">
        <f t="shared" si="21"/>
        <v>0.19354838709677419</v>
      </c>
    </row>
    <row r="30" spans="1:18" ht="15.75" thickBot="1" x14ac:dyDescent="0.3">
      <c r="A30" s="114" t="s">
        <v>18</v>
      </c>
      <c r="B30" s="69" t="s">
        <v>15</v>
      </c>
      <c r="C30" s="70">
        <v>272</v>
      </c>
      <c r="D30" s="71">
        <v>236</v>
      </c>
      <c r="E30" s="72">
        <f t="shared" si="16"/>
        <v>-0.13235294117647059</v>
      </c>
      <c r="F30" s="70">
        <v>190</v>
      </c>
      <c r="G30" s="70">
        <v>145</v>
      </c>
      <c r="H30" s="73">
        <f t="shared" si="17"/>
        <v>-0.23684210526315788</v>
      </c>
      <c r="I30" s="53">
        <v>56</v>
      </c>
      <c r="J30" s="53">
        <v>51</v>
      </c>
      <c r="K30" s="72">
        <f t="shared" ref="K30:K54" si="22">(J30-I30)/I30</f>
        <v>-8.9285714285714288E-2</v>
      </c>
      <c r="L30" s="74"/>
      <c r="M30" s="75">
        <v>299</v>
      </c>
      <c r="N30" s="75">
        <v>185</v>
      </c>
      <c r="O30" s="75">
        <v>95</v>
      </c>
      <c r="P30" s="76">
        <f t="shared" si="19"/>
        <v>0.78929765886287628</v>
      </c>
      <c r="Q30" s="76">
        <f t="shared" si="20"/>
        <v>0.78378378378378377</v>
      </c>
      <c r="R30" s="77">
        <f t="shared" si="21"/>
        <v>0.5368421052631579</v>
      </c>
    </row>
    <row r="31" spans="1:18" ht="15.75" thickBot="1" x14ac:dyDescent="0.3">
      <c r="A31" s="114"/>
      <c r="B31" s="52" t="s">
        <v>16</v>
      </c>
      <c r="C31" s="48">
        <v>382</v>
      </c>
      <c r="D31" s="48">
        <v>371</v>
      </c>
      <c r="E31" s="13">
        <f t="shared" si="16"/>
        <v>-2.8795811518324606E-2</v>
      </c>
      <c r="F31" s="19">
        <v>271</v>
      </c>
      <c r="G31" s="19">
        <v>236</v>
      </c>
      <c r="H31" s="14">
        <f t="shared" si="17"/>
        <v>-0.12915129151291513</v>
      </c>
      <c r="I31" s="19">
        <v>80</v>
      </c>
      <c r="J31" s="19">
        <v>91</v>
      </c>
      <c r="K31" s="13">
        <f t="shared" si="22"/>
        <v>0.13750000000000001</v>
      </c>
      <c r="L31" s="57"/>
      <c r="M31" s="50">
        <v>486</v>
      </c>
      <c r="N31" s="50">
        <v>329</v>
      </c>
      <c r="O31" s="50">
        <v>203</v>
      </c>
      <c r="P31" s="17">
        <f t="shared" si="19"/>
        <v>0.76337448559670784</v>
      </c>
      <c r="Q31" s="17">
        <f t="shared" si="20"/>
        <v>0.71732522796352582</v>
      </c>
      <c r="R31" s="18">
        <f t="shared" si="21"/>
        <v>0.44827586206896552</v>
      </c>
    </row>
    <row r="32" spans="1:18" ht="15.75" thickBot="1" x14ac:dyDescent="0.3">
      <c r="A32" s="115"/>
      <c r="B32" s="59" t="s">
        <v>17</v>
      </c>
      <c r="C32" s="60">
        <v>158</v>
      </c>
      <c r="D32" s="61">
        <v>103</v>
      </c>
      <c r="E32" s="62">
        <f t="shared" si="16"/>
        <v>-0.34810126582278483</v>
      </c>
      <c r="F32" s="60">
        <v>62</v>
      </c>
      <c r="G32" s="60">
        <v>50</v>
      </c>
      <c r="H32" s="63">
        <f t="shared" si="17"/>
        <v>-0.19354838709677419</v>
      </c>
      <c r="I32" s="60">
        <v>24</v>
      </c>
      <c r="J32" s="60">
        <v>16</v>
      </c>
      <c r="K32" s="62">
        <f t="shared" si="22"/>
        <v>-0.33333333333333331</v>
      </c>
      <c r="L32" s="64"/>
      <c r="M32" s="65">
        <v>161</v>
      </c>
      <c r="N32" s="65">
        <v>71</v>
      </c>
      <c r="O32" s="65">
        <v>51</v>
      </c>
      <c r="P32" s="66">
        <f t="shared" si="19"/>
        <v>0.63975155279503104</v>
      </c>
      <c r="Q32" s="66">
        <f t="shared" si="20"/>
        <v>0.70422535211267601</v>
      </c>
      <c r="R32" s="67">
        <f t="shared" si="21"/>
        <v>0.31372549019607843</v>
      </c>
    </row>
    <row r="33" spans="1:18" ht="15.75" thickBot="1" x14ac:dyDescent="0.3">
      <c r="A33" s="114" t="s">
        <v>19</v>
      </c>
      <c r="B33" s="69" t="s">
        <v>15</v>
      </c>
      <c r="C33" s="70">
        <v>325</v>
      </c>
      <c r="D33" s="71">
        <v>355</v>
      </c>
      <c r="E33" s="72">
        <f t="shared" si="16"/>
        <v>9.2307692307692313E-2</v>
      </c>
      <c r="F33" s="70">
        <v>245</v>
      </c>
      <c r="G33" s="70">
        <v>267</v>
      </c>
      <c r="H33" s="73">
        <f t="shared" si="17"/>
        <v>8.9795918367346933E-2</v>
      </c>
      <c r="I33" s="53">
        <v>66</v>
      </c>
      <c r="J33" s="53">
        <v>72</v>
      </c>
      <c r="K33" s="72">
        <f t="shared" si="22"/>
        <v>9.0909090909090912E-2</v>
      </c>
      <c r="L33" s="74"/>
      <c r="M33" s="75">
        <v>343</v>
      </c>
      <c r="N33" s="75">
        <v>232</v>
      </c>
      <c r="O33" s="75">
        <v>132</v>
      </c>
      <c r="P33" s="76">
        <f t="shared" si="19"/>
        <v>1.0349854227405249</v>
      </c>
      <c r="Q33" s="76">
        <f t="shared" si="20"/>
        <v>1.1508620689655173</v>
      </c>
      <c r="R33" s="77">
        <f t="shared" si="21"/>
        <v>0.54545454545454541</v>
      </c>
    </row>
    <row r="34" spans="1:18" ht="15.75" thickBot="1" x14ac:dyDescent="0.3">
      <c r="A34" s="114"/>
      <c r="B34" s="52" t="s">
        <v>16</v>
      </c>
      <c r="C34" s="48">
        <v>451</v>
      </c>
      <c r="D34" s="48">
        <v>487</v>
      </c>
      <c r="E34" s="13">
        <f t="shared" si="16"/>
        <v>7.9822616407982258E-2</v>
      </c>
      <c r="F34" s="19">
        <v>335</v>
      </c>
      <c r="G34" s="19">
        <v>355</v>
      </c>
      <c r="H34" s="14">
        <f t="shared" si="17"/>
        <v>5.9701492537313432E-2</v>
      </c>
      <c r="I34" s="19">
        <v>97</v>
      </c>
      <c r="J34" s="19">
        <v>107</v>
      </c>
      <c r="K34" s="13">
        <f t="shared" si="22"/>
        <v>0.10309278350515463</v>
      </c>
      <c r="L34" s="57"/>
      <c r="M34" s="50">
        <v>519</v>
      </c>
      <c r="N34" s="50">
        <v>367</v>
      </c>
      <c r="O34" s="50">
        <v>218</v>
      </c>
      <c r="P34" s="17">
        <f t="shared" si="19"/>
        <v>0.93834296724470134</v>
      </c>
      <c r="Q34" s="17">
        <f t="shared" si="20"/>
        <v>0.96730245231607626</v>
      </c>
      <c r="R34" s="18">
        <f t="shared" si="21"/>
        <v>0.49082568807339449</v>
      </c>
    </row>
    <row r="35" spans="1:18" ht="15.75" thickBot="1" x14ac:dyDescent="0.3">
      <c r="A35" s="115"/>
      <c r="B35" s="59" t="s">
        <v>17</v>
      </c>
      <c r="C35" s="60">
        <v>253</v>
      </c>
      <c r="D35" s="61">
        <v>223</v>
      </c>
      <c r="E35" s="62">
        <f t="shared" si="16"/>
        <v>-0.11857707509881422</v>
      </c>
      <c r="F35" s="60">
        <v>53</v>
      </c>
      <c r="G35" s="60">
        <v>39</v>
      </c>
      <c r="H35" s="63">
        <f t="shared" si="17"/>
        <v>-0.26415094339622641</v>
      </c>
      <c r="I35" s="60">
        <v>12</v>
      </c>
      <c r="J35" s="60">
        <v>4</v>
      </c>
      <c r="K35" s="62">
        <f t="shared" si="22"/>
        <v>-0.66666666666666663</v>
      </c>
      <c r="L35" s="64"/>
      <c r="M35" s="65">
        <v>256</v>
      </c>
      <c r="N35" s="65">
        <v>60</v>
      </c>
      <c r="O35" s="65">
        <v>52</v>
      </c>
      <c r="P35" s="66">
        <f t="shared" si="19"/>
        <v>0.87109375</v>
      </c>
      <c r="Q35" s="66">
        <f t="shared" si="20"/>
        <v>0.65</v>
      </c>
      <c r="R35" s="67">
        <f t="shared" si="21"/>
        <v>7.6923076923076927E-2</v>
      </c>
    </row>
    <row r="36" spans="1:18" ht="15.75" thickBot="1" x14ac:dyDescent="0.3">
      <c r="A36" s="114" t="s">
        <v>20</v>
      </c>
      <c r="B36" s="69" t="s">
        <v>15</v>
      </c>
      <c r="C36" s="71">
        <v>203</v>
      </c>
      <c r="D36" s="71">
        <v>200</v>
      </c>
      <c r="E36" s="72">
        <f t="shared" si="16"/>
        <v>-1.4778325123152709E-2</v>
      </c>
      <c r="F36" s="70">
        <v>160</v>
      </c>
      <c r="G36" s="70">
        <v>140</v>
      </c>
      <c r="H36" s="73">
        <f t="shared" si="17"/>
        <v>-0.125</v>
      </c>
      <c r="I36" s="53">
        <v>41</v>
      </c>
      <c r="J36" s="53">
        <v>44</v>
      </c>
      <c r="K36" s="72">
        <f t="shared" si="22"/>
        <v>7.3170731707317069E-2</v>
      </c>
      <c r="L36" s="74"/>
      <c r="M36" s="75">
        <v>212</v>
      </c>
      <c r="N36" s="75">
        <v>144</v>
      </c>
      <c r="O36" s="75">
        <v>94</v>
      </c>
      <c r="P36" s="76">
        <f t="shared" si="19"/>
        <v>0.94339622641509435</v>
      </c>
      <c r="Q36" s="76">
        <f t="shared" si="20"/>
        <v>0.97222222222222221</v>
      </c>
      <c r="R36" s="77">
        <f t="shared" si="21"/>
        <v>0.46808510638297873</v>
      </c>
    </row>
    <row r="37" spans="1:18" ht="15.75" thickBot="1" x14ac:dyDescent="0.3">
      <c r="A37" s="114"/>
      <c r="B37" s="52" t="s">
        <v>16</v>
      </c>
      <c r="C37" s="48">
        <v>288</v>
      </c>
      <c r="D37" s="48">
        <v>263</v>
      </c>
      <c r="E37" s="13">
        <f t="shared" si="16"/>
        <v>-8.6805555555555552E-2</v>
      </c>
      <c r="F37" s="19">
        <v>237</v>
      </c>
      <c r="G37" s="19">
        <v>198</v>
      </c>
      <c r="H37" s="14">
        <f t="shared" si="17"/>
        <v>-0.16455696202531644</v>
      </c>
      <c r="I37" s="19">
        <v>82</v>
      </c>
      <c r="J37" s="19">
        <v>71</v>
      </c>
      <c r="K37" s="13">
        <f t="shared" si="22"/>
        <v>-0.13414634146341464</v>
      </c>
      <c r="L37" s="57"/>
      <c r="M37" s="50">
        <v>324</v>
      </c>
      <c r="N37" s="50">
        <v>246</v>
      </c>
      <c r="O37" s="50">
        <v>177</v>
      </c>
      <c r="P37" s="17">
        <f t="shared" si="19"/>
        <v>0.81172839506172845</v>
      </c>
      <c r="Q37" s="17">
        <f t="shared" si="20"/>
        <v>0.80487804878048785</v>
      </c>
      <c r="R37" s="18">
        <f t="shared" si="21"/>
        <v>0.40112994350282488</v>
      </c>
    </row>
    <row r="38" spans="1:18" ht="15.75" thickBot="1" x14ac:dyDescent="0.3">
      <c r="A38" s="115"/>
      <c r="B38" s="59" t="s">
        <v>17</v>
      </c>
      <c r="C38" s="60">
        <v>44</v>
      </c>
      <c r="D38" s="61">
        <v>45</v>
      </c>
      <c r="E38" s="62">
        <f t="shared" si="16"/>
        <v>2.2727272727272728E-2</v>
      </c>
      <c r="F38" s="60">
        <v>13</v>
      </c>
      <c r="G38" s="60">
        <v>13</v>
      </c>
      <c r="H38" s="63">
        <f t="shared" si="17"/>
        <v>0</v>
      </c>
      <c r="I38" s="60">
        <v>9</v>
      </c>
      <c r="J38" s="60">
        <v>0</v>
      </c>
      <c r="K38" s="72">
        <f t="shared" si="22"/>
        <v>-1</v>
      </c>
      <c r="L38" s="64"/>
      <c r="M38" s="65">
        <v>43</v>
      </c>
      <c r="N38" s="65">
        <v>14</v>
      </c>
      <c r="O38" s="65">
        <v>14</v>
      </c>
      <c r="P38" s="66">
        <f t="shared" si="19"/>
        <v>1.0465116279069768</v>
      </c>
      <c r="Q38" s="66">
        <f t="shared" si="20"/>
        <v>0.9285714285714286</v>
      </c>
      <c r="R38" s="67">
        <f t="shared" si="21"/>
        <v>0</v>
      </c>
    </row>
    <row r="39" spans="1:18" ht="15.75" thickBot="1" x14ac:dyDescent="0.3">
      <c r="A39" s="114" t="s">
        <v>21</v>
      </c>
      <c r="B39" s="69" t="s">
        <v>15</v>
      </c>
      <c r="C39" s="71">
        <v>79</v>
      </c>
      <c r="D39" s="71">
        <v>69</v>
      </c>
      <c r="E39" s="72">
        <f t="shared" si="16"/>
        <v>-0.12658227848101267</v>
      </c>
      <c r="F39" s="70">
        <v>59</v>
      </c>
      <c r="G39" s="70">
        <v>47</v>
      </c>
      <c r="H39" s="73">
        <f t="shared" si="17"/>
        <v>-0.20338983050847459</v>
      </c>
      <c r="I39" s="53">
        <v>27</v>
      </c>
      <c r="J39" s="53">
        <v>22</v>
      </c>
      <c r="K39" s="13">
        <f t="shared" si="22"/>
        <v>-0.18518518518518517</v>
      </c>
      <c r="L39" s="74"/>
      <c r="M39" s="75">
        <v>82</v>
      </c>
      <c r="N39" s="75">
        <v>56</v>
      </c>
      <c r="O39" s="75">
        <v>42</v>
      </c>
      <c r="P39" s="76">
        <f t="shared" si="19"/>
        <v>0.84146341463414631</v>
      </c>
      <c r="Q39" s="76">
        <f t="shared" si="20"/>
        <v>0.8392857142857143</v>
      </c>
      <c r="R39" s="77">
        <f t="shared" si="21"/>
        <v>0.52380952380952384</v>
      </c>
    </row>
    <row r="40" spans="1:18" ht="15.75" thickBot="1" x14ac:dyDescent="0.3">
      <c r="A40" s="114"/>
      <c r="B40" s="52" t="s">
        <v>16</v>
      </c>
      <c r="C40" s="19">
        <v>107</v>
      </c>
      <c r="D40" s="48">
        <v>103</v>
      </c>
      <c r="E40" s="13">
        <f t="shared" si="16"/>
        <v>-3.7383177570093455E-2</v>
      </c>
      <c r="F40" s="19">
        <v>79</v>
      </c>
      <c r="G40" s="19">
        <v>68</v>
      </c>
      <c r="H40" s="14">
        <f t="shared" si="17"/>
        <v>-0.13924050632911392</v>
      </c>
      <c r="I40" s="19">
        <v>33</v>
      </c>
      <c r="J40" s="19">
        <v>32</v>
      </c>
      <c r="K40" s="13">
        <f t="shared" si="22"/>
        <v>-3.0303030303030304E-2</v>
      </c>
      <c r="L40" s="57"/>
      <c r="M40" s="50">
        <v>120</v>
      </c>
      <c r="N40" s="50">
        <v>84</v>
      </c>
      <c r="O40" s="50">
        <v>60</v>
      </c>
      <c r="P40" s="17">
        <f t="shared" si="19"/>
        <v>0.85833333333333328</v>
      </c>
      <c r="Q40" s="17">
        <f t="shared" si="20"/>
        <v>0.80952380952380953</v>
      </c>
      <c r="R40" s="18">
        <f t="shared" si="21"/>
        <v>0.53333333333333333</v>
      </c>
    </row>
    <row r="41" spans="1:18" ht="15.75" thickBot="1" x14ac:dyDescent="0.3">
      <c r="A41" s="115"/>
      <c r="B41" s="59" t="s">
        <v>17</v>
      </c>
      <c r="C41" s="60">
        <v>50</v>
      </c>
      <c r="D41" s="61">
        <v>79</v>
      </c>
      <c r="E41" s="62">
        <f t="shared" si="16"/>
        <v>0.57999999999999996</v>
      </c>
      <c r="F41" s="60">
        <v>26</v>
      </c>
      <c r="G41" s="60">
        <v>49</v>
      </c>
      <c r="H41" s="63">
        <f t="shared" si="17"/>
        <v>0.88461538461538458</v>
      </c>
      <c r="I41" s="60">
        <v>17</v>
      </c>
      <c r="J41" s="60">
        <v>30</v>
      </c>
      <c r="K41" s="62">
        <f t="shared" si="22"/>
        <v>0.76470588235294112</v>
      </c>
      <c r="L41" s="64"/>
      <c r="M41" s="65">
        <v>66</v>
      </c>
      <c r="N41" s="65">
        <v>43</v>
      </c>
      <c r="O41" s="65">
        <v>39</v>
      </c>
      <c r="P41" s="66">
        <f t="shared" si="19"/>
        <v>1.196969696969697</v>
      </c>
      <c r="Q41" s="66">
        <f t="shared" si="20"/>
        <v>1.1395348837209303</v>
      </c>
      <c r="R41" s="67">
        <f t="shared" si="21"/>
        <v>0.76923076923076927</v>
      </c>
    </row>
    <row r="42" spans="1:18" ht="15.75" thickBot="1" x14ac:dyDescent="0.3">
      <c r="A42" s="114" t="s">
        <v>22</v>
      </c>
      <c r="B42" s="69" t="s">
        <v>15</v>
      </c>
      <c r="C42" s="71">
        <v>15</v>
      </c>
      <c r="D42" s="71">
        <v>16</v>
      </c>
      <c r="E42" s="72">
        <f t="shared" si="16"/>
        <v>6.6666666666666666E-2</v>
      </c>
      <c r="F42" s="70">
        <v>14</v>
      </c>
      <c r="G42" s="70">
        <v>12</v>
      </c>
      <c r="H42" s="72">
        <f t="shared" si="17"/>
        <v>-0.14285714285714285</v>
      </c>
      <c r="I42" s="53">
        <v>3</v>
      </c>
      <c r="J42" s="53">
        <v>1</v>
      </c>
      <c r="K42" s="72">
        <f t="shared" si="22"/>
        <v>-0.66666666666666663</v>
      </c>
      <c r="L42" s="74"/>
      <c r="M42" s="75">
        <v>17</v>
      </c>
      <c r="N42" s="75">
        <v>15</v>
      </c>
      <c r="O42" s="75">
        <v>10</v>
      </c>
      <c r="P42" s="76">
        <f t="shared" si="19"/>
        <v>0.94117647058823528</v>
      </c>
      <c r="Q42" s="76">
        <f t="shared" si="20"/>
        <v>0.8</v>
      </c>
      <c r="R42" s="77">
        <f t="shared" si="21"/>
        <v>0.1</v>
      </c>
    </row>
    <row r="43" spans="1:18" ht="15.75" thickBot="1" x14ac:dyDescent="0.3">
      <c r="A43" s="114"/>
      <c r="B43" s="52" t="s">
        <v>16</v>
      </c>
      <c r="C43" s="48">
        <v>26</v>
      </c>
      <c r="D43" s="48">
        <v>25</v>
      </c>
      <c r="E43" s="13">
        <f t="shared" si="16"/>
        <v>-3.8461538461538464E-2</v>
      </c>
      <c r="F43" s="19">
        <v>22</v>
      </c>
      <c r="G43" s="19">
        <v>18</v>
      </c>
      <c r="H43" s="14">
        <f t="shared" si="17"/>
        <v>-0.18181818181818182</v>
      </c>
      <c r="I43" s="19">
        <v>8</v>
      </c>
      <c r="J43" s="19">
        <v>3</v>
      </c>
      <c r="K43" s="13">
        <f t="shared" si="22"/>
        <v>-0.625</v>
      </c>
      <c r="L43" s="57"/>
      <c r="M43" s="50">
        <v>30</v>
      </c>
      <c r="N43" s="50">
        <v>25</v>
      </c>
      <c r="O43" s="50">
        <v>17</v>
      </c>
      <c r="P43" s="17">
        <f t="shared" si="19"/>
        <v>0.83333333333333337</v>
      </c>
      <c r="Q43" s="17">
        <f t="shared" si="20"/>
        <v>0.72</v>
      </c>
      <c r="R43" s="18">
        <f t="shared" si="21"/>
        <v>0.17647058823529413</v>
      </c>
    </row>
    <row r="44" spans="1:18" ht="15.75" thickBot="1" x14ac:dyDescent="0.3">
      <c r="A44" s="115"/>
      <c r="B44" s="59" t="s">
        <v>17</v>
      </c>
      <c r="C44" s="60">
        <v>61</v>
      </c>
      <c r="D44" s="61">
        <v>55</v>
      </c>
      <c r="E44" s="62">
        <f t="shared" si="16"/>
        <v>-9.8360655737704916E-2</v>
      </c>
      <c r="F44" s="60">
        <v>10</v>
      </c>
      <c r="G44" s="60">
        <v>8</v>
      </c>
      <c r="H44" s="63">
        <f t="shared" si="17"/>
        <v>-0.2</v>
      </c>
      <c r="I44" s="60">
        <v>4</v>
      </c>
      <c r="J44" s="60">
        <v>4</v>
      </c>
      <c r="K44" s="72">
        <f t="shared" si="22"/>
        <v>0</v>
      </c>
      <c r="L44" s="64"/>
      <c r="M44" s="65">
        <v>62</v>
      </c>
      <c r="N44" s="65">
        <v>18</v>
      </c>
      <c r="O44" s="65">
        <v>18</v>
      </c>
      <c r="P44" s="66">
        <f t="shared" si="19"/>
        <v>0.88709677419354838</v>
      </c>
      <c r="Q44" s="66">
        <f t="shared" si="20"/>
        <v>0.44444444444444442</v>
      </c>
      <c r="R44" s="67">
        <f t="shared" si="21"/>
        <v>0.22222222222222221</v>
      </c>
    </row>
    <row r="45" spans="1:18" ht="15.75" thickBot="1" x14ac:dyDescent="0.3">
      <c r="A45" s="114" t="s">
        <v>23</v>
      </c>
      <c r="B45" s="69" t="s">
        <v>15</v>
      </c>
      <c r="C45" s="71">
        <v>110</v>
      </c>
      <c r="D45" s="71">
        <v>140</v>
      </c>
      <c r="E45" s="72">
        <f t="shared" si="16"/>
        <v>0.27272727272727271</v>
      </c>
      <c r="F45" s="70">
        <v>77</v>
      </c>
      <c r="G45" s="70">
        <v>103</v>
      </c>
      <c r="H45" s="73">
        <f t="shared" si="17"/>
        <v>0.33766233766233766</v>
      </c>
      <c r="I45" s="53">
        <v>32</v>
      </c>
      <c r="J45" s="53">
        <v>45</v>
      </c>
      <c r="K45" s="72">
        <f t="shared" si="22"/>
        <v>0.40625</v>
      </c>
      <c r="L45" s="74"/>
      <c r="M45" s="75">
        <v>120</v>
      </c>
      <c r="N45" s="75">
        <v>75</v>
      </c>
      <c r="O45" s="75">
        <v>53</v>
      </c>
      <c r="P45" s="76">
        <f t="shared" si="19"/>
        <v>1.1666666666666667</v>
      </c>
      <c r="Q45" s="76">
        <f t="shared" si="20"/>
        <v>1.3733333333333333</v>
      </c>
      <c r="R45" s="77">
        <f t="shared" si="21"/>
        <v>0.84905660377358494</v>
      </c>
    </row>
    <row r="46" spans="1:18" ht="15.75" thickBot="1" x14ac:dyDescent="0.3">
      <c r="A46" s="114"/>
      <c r="B46" s="52" t="s">
        <v>16</v>
      </c>
      <c r="C46" s="48">
        <v>182</v>
      </c>
      <c r="D46" s="48">
        <v>245</v>
      </c>
      <c r="E46" s="13">
        <f t="shared" si="16"/>
        <v>0.34615384615384615</v>
      </c>
      <c r="F46" s="19">
        <v>132</v>
      </c>
      <c r="G46" s="19">
        <v>182</v>
      </c>
      <c r="H46" s="14">
        <f t="shared" si="17"/>
        <v>0.37878787878787878</v>
      </c>
      <c r="I46" s="19">
        <v>56</v>
      </c>
      <c r="J46" s="19">
        <v>78</v>
      </c>
      <c r="K46" s="13">
        <f t="shared" si="22"/>
        <v>0.39285714285714285</v>
      </c>
      <c r="L46" s="57"/>
      <c r="M46" s="50">
        <v>256</v>
      </c>
      <c r="N46" s="50">
        <v>187</v>
      </c>
      <c r="O46" s="50">
        <v>131</v>
      </c>
      <c r="P46" s="17">
        <f t="shared" si="19"/>
        <v>0.95703125</v>
      </c>
      <c r="Q46" s="17">
        <f t="shared" si="20"/>
        <v>0.9732620320855615</v>
      </c>
      <c r="R46" s="18">
        <f t="shared" si="21"/>
        <v>0.59541984732824427</v>
      </c>
    </row>
    <row r="47" spans="1:18" ht="15.75" thickBot="1" x14ac:dyDescent="0.3">
      <c r="A47" s="115"/>
      <c r="B47" s="59" t="s">
        <v>17</v>
      </c>
      <c r="C47" s="60">
        <v>62</v>
      </c>
      <c r="D47" s="61">
        <v>70</v>
      </c>
      <c r="E47" s="62">
        <f t="shared" si="16"/>
        <v>0.12903225806451613</v>
      </c>
      <c r="F47" s="60">
        <v>28</v>
      </c>
      <c r="G47" s="60">
        <v>36</v>
      </c>
      <c r="H47" s="63">
        <f t="shared" si="17"/>
        <v>0.2857142857142857</v>
      </c>
      <c r="I47" s="60">
        <v>12</v>
      </c>
      <c r="J47" s="60">
        <v>21</v>
      </c>
      <c r="K47" s="62">
        <f t="shared" si="22"/>
        <v>0.75</v>
      </c>
      <c r="L47" s="64"/>
      <c r="M47" s="65">
        <v>73</v>
      </c>
      <c r="N47" s="65">
        <v>45</v>
      </c>
      <c r="O47" s="65">
        <v>34</v>
      </c>
      <c r="P47" s="66">
        <f t="shared" si="19"/>
        <v>0.95890410958904104</v>
      </c>
      <c r="Q47" s="66">
        <f t="shared" si="20"/>
        <v>0.8</v>
      </c>
      <c r="R47" s="67">
        <f t="shared" si="21"/>
        <v>0.61764705882352944</v>
      </c>
    </row>
    <row r="48" spans="1:18" ht="15.75" thickBot="1" x14ac:dyDescent="0.3">
      <c r="A48" s="114" t="s">
        <v>32</v>
      </c>
      <c r="B48" s="69" t="s">
        <v>15</v>
      </c>
      <c r="C48" s="71">
        <v>11</v>
      </c>
      <c r="D48" s="71">
        <v>9</v>
      </c>
      <c r="E48" s="72">
        <f t="shared" si="16"/>
        <v>-0.18181818181818182</v>
      </c>
      <c r="F48" s="70">
        <v>10</v>
      </c>
      <c r="G48" s="70">
        <v>9</v>
      </c>
      <c r="H48" s="73">
        <f t="shared" si="17"/>
        <v>-0.1</v>
      </c>
      <c r="I48" s="53">
        <v>4</v>
      </c>
      <c r="J48" s="53">
        <v>3</v>
      </c>
      <c r="K48" s="72">
        <f t="shared" si="22"/>
        <v>-0.25</v>
      </c>
      <c r="L48" s="74"/>
      <c r="M48" s="75">
        <v>10</v>
      </c>
      <c r="N48" s="75">
        <v>9</v>
      </c>
      <c r="O48" s="75">
        <v>6</v>
      </c>
      <c r="P48" s="76">
        <f t="shared" si="19"/>
        <v>0.9</v>
      </c>
      <c r="Q48" s="76">
        <f t="shared" si="20"/>
        <v>1</v>
      </c>
      <c r="R48" s="77">
        <v>0</v>
      </c>
    </row>
    <row r="49" spans="1:18" ht="15.75" thickBot="1" x14ac:dyDescent="0.3">
      <c r="A49" s="114"/>
      <c r="B49" s="52" t="s">
        <v>16</v>
      </c>
      <c r="C49" s="19">
        <v>16</v>
      </c>
      <c r="D49" s="48">
        <v>15</v>
      </c>
      <c r="E49" s="13">
        <f t="shared" si="16"/>
        <v>-6.25E-2</v>
      </c>
      <c r="F49" s="19">
        <v>14</v>
      </c>
      <c r="G49" s="19">
        <v>13</v>
      </c>
      <c r="H49" s="14">
        <f t="shared" si="17"/>
        <v>-7.1428571428571425E-2</v>
      </c>
      <c r="I49" s="19">
        <v>6</v>
      </c>
      <c r="J49" s="19">
        <v>5</v>
      </c>
      <c r="K49" s="13">
        <f t="shared" si="22"/>
        <v>-0.16666666666666666</v>
      </c>
      <c r="L49" s="57"/>
      <c r="M49" s="50">
        <v>17</v>
      </c>
      <c r="N49" s="50">
        <v>14</v>
      </c>
      <c r="O49" s="50">
        <v>10</v>
      </c>
      <c r="P49" s="17">
        <f t="shared" si="19"/>
        <v>0.88235294117647056</v>
      </c>
      <c r="Q49" s="17">
        <f t="shared" si="20"/>
        <v>0.9285714285714286</v>
      </c>
      <c r="R49" s="18">
        <f t="shared" si="21"/>
        <v>0.5</v>
      </c>
    </row>
    <row r="50" spans="1:18" ht="15.75" thickBot="1" x14ac:dyDescent="0.3">
      <c r="A50" s="115"/>
      <c r="B50" s="59" t="s">
        <v>17</v>
      </c>
      <c r="C50" s="60">
        <v>21</v>
      </c>
      <c r="D50" s="61">
        <v>20</v>
      </c>
      <c r="E50" s="62">
        <f t="shared" si="16"/>
        <v>-4.7619047619047616E-2</v>
      </c>
      <c r="F50" s="60">
        <v>7</v>
      </c>
      <c r="G50" s="60">
        <v>7</v>
      </c>
      <c r="H50" s="63">
        <f>(G50-F50)/F50</f>
        <v>0</v>
      </c>
      <c r="I50" s="60">
        <v>3</v>
      </c>
      <c r="J50" s="60">
        <v>1</v>
      </c>
      <c r="K50" s="72">
        <f t="shared" si="22"/>
        <v>-0.66666666666666663</v>
      </c>
      <c r="L50" s="64"/>
      <c r="M50" s="65">
        <v>21</v>
      </c>
      <c r="N50" s="65">
        <v>8</v>
      </c>
      <c r="O50" s="65">
        <v>7</v>
      </c>
      <c r="P50" s="66">
        <f t="shared" si="19"/>
        <v>0.95238095238095233</v>
      </c>
      <c r="Q50" s="66">
        <f t="shared" si="20"/>
        <v>0.875</v>
      </c>
      <c r="R50" s="67">
        <f t="shared" si="21"/>
        <v>0.14285714285714285</v>
      </c>
    </row>
    <row r="51" spans="1:18" ht="15.75" thickBot="1" x14ac:dyDescent="0.3">
      <c r="A51" s="115" t="s">
        <v>24</v>
      </c>
      <c r="B51" s="69" t="s">
        <v>15</v>
      </c>
      <c r="C51" s="70">
        <v>336</v>
      </c>
      <c r="D51" s="71">
        <v>357</v>
      </c>
      <c r="E51" s="72">
        <f>(D51-C51)/C51</f>
        <v>6.25E-2</v>
      </c>
      <c r="F51" s="70">
        <v>307</v>
      </c>
      <c r="G51" s="70">
        <v>330</v>
      </c>
      <c r="H51" s="73">
        <f t="shared" si="17"/>
        <v>7.4918566775244305E-2</v>
      </c>
      <c r="I51" s="53">
        <v>86</v>
      </c>
      <c r="J51" s="53">
        <v>103</v>
      </c>
      <c r="K51" s="72">
        <f t="shared" si="22"/>
        <v>0.19767441860465115</v>
      </c>
      <c r="L51" s="74"/>
      <c r="M51" s="75">
        <v>483</v>
      </c>
      <c r="N51" s="75">
        <v>426</v>
      </c>
      <c r="O51" s="75">
        <v>222</v>
      </c>
      <c r="P51" s="76">
        <f>D51/M51</f>
        <v>0.73913043478260865</v>
      </c>
      <c r="Q51" s="76">
        <f t="shared" si="20"/>
        <v>0.77464788732394363</v>
      </c>
      <c r="R51" s="77">
        <f t="shared" si="21"/>
        <v>0.46396396396396394</v>
      </c>
    </row>
    <row r="52" spans="1:18" ht="15.75" thickBot="1" x14ac:dyDescent="0.3">
      <c r="A52" s="115"/>
      <c r="B52" s="59" t="s">
        <v>16</v>
      </c>
      <c r="C52" s="60">
        <v>622</v>
      </c>
      <c r="D52" s="61">
        <v>580</v>
      </c>
      <c r="E52" s="62">
        <f>(D52-C52)/C52</f>
        <v>-6.7524115755627015E-2</v>
      </c>
      <c r="F52" s="60">
        <v>573</v>
      </c>
      <c r="G52" s="60">
        <v>528</v>
      </c>
      <c r="H52" s="63">
        <f t="shared" si="17"/>
        <v>-7.8534031413612565E-2</v>
      </c>
      <c r="I52" s="60">
        <v>191</v>
      </c>
      <c r="J52" s="60">
        <v>169</v>
      </c>
      <c r="K52" s="62">
        <f t="shared" si="22"/>
        <v>-0.11518324607329843</v>
      </c>
      <c r="L52" s="64"/>
      <c r="M52" s="65">
        <v>1149</v>
      </c>
      <c r="N52" s="65">
        <v>1033</v>
      </c>
      <c r="O52" s="65">
        <v>587</v>
      </c>
      <c r="P52" s="66">
        <f>D52/M52</f>
        <v>0.50478677110530901</v>
      </c>
      <c r="Q52" s="66">
        <f t="shared" si="20"/>
        <v>0.5111326234269119</v>
      </c>
      <c r="R52" s="67">
        <f t="shared" si="21"/>
        <v>0.2879045996592845</v>
      </c>
    </row>
    <row r="53" spans="1:18" ht="15.75" thickBot="1" x14ac:dyDescent="0.3">
      <c r="A53" s="114" t="s">
        <v>25</v>
      </c>
      <c r="B53" s="69" t="s">
        <v>15</v>
      </c>
      <c r="C53" s="70">
        <v>3</v>
      </c>
      <c r="D53" s="78">
        <v>12</v>
      </c>
      <c r="E53" s="72">
        <f t="shared" si="16"/>
        <v>3</v>
      </c>
      <c r="F53" s="70">
        <v>3</v>
      </c>
      <c r="G53" s="78">
        <v>7</v>
      </c>
      <c r="H53" s="72">
        <f>(G53-F53)/F53</f>
        <v>1.3333333333333333</v>
      </c>
      <c r="I53" s="53">
        <v>1</v>
      </c>
      <c r="J53" s="20">
        <v>0</v>
      </c>
      <c r="K53" s="72">
        <f t="shared" si="22"/>
        <v>-1</v>
      </c>
      <c r="L53" s="74"/>
      <c r="M53" s="75">
        <v>4</v>
      </c>
      <c r="N53" s="75">
        <v>3</v>
      </c>
      <c r="O53" s="75">
        <v>2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115"/>
      <c r="B54" s="52" t="s">
        <v>16</v>
      </c>
      <c r="C54" s="19">
        <v>16</v>
      </c>
      <c r="D54" s="48">
        <v>27</v>
      </c>
      <c r="E54" s="13">
        <f t="shared" si="16"/>
        <v>0.6875</v>
      </c>
      <c r="F54" s="19">
        <v>14</v>
      </c>
      <c r="G54" s="19">
        <v>12</v>
      </c>
      <c r="H54" s="56">
        <f>(G54-F54)/F54</f>
        <v>-0.14285714285714285</v>
      </c>
      <c r="I54" s="19">
        <v>5</v>
      </c>
      <c r="J54" s="19">
        <v>3</v>
      </c>
      <c r="K54" s="13">
        <f t="shared" si="22"/>
        <v>-0.4</v>
      </c>
      <c r="L54" s="57"/>
      <c r="M54" s="50">
        <v>31</v>
      </c>
      <c r="N54" s="50">
        <v>25</v>
      </c>
      <c r="O54" s="50">
        <v>21</v>
      </c>
      <c r="P54" s="17">
        <f t="shared" si="19"/>
        <v>0.87096774193548387</v>
      </c>
      <c r="Q54" s="17">
        <f t="shared" si="20"/>
        <v>0.48</v>
      </c>
      <c r="R54" s="18">
        <f t="shared" si="21"/>
        <v>0.14285714285714285</v>
      </c>
    </row>
    <row r="55" spans="1:18" ht="15.75" thickBot="1" x14ac:dyDescent="0.3">
      <c r="A55" s="115"/>
      <c r="B55" s="59" t="s">
        <v>17</v>
      </c>
      <c r="C55" s="60">
        <v>7</v>
      </c>
      <c r="D55" s="61">
        <v>11</v>
      </c>
      <c r="E55" s="62">
        <f t="shared" si="16"/>
        <v>0.5714285714285714</v>
      </c>
      <c r="F55" s="60">
        <v>2</v>
      </c>
      <c r="G55" s="60">
        <v>7</v>
      </c>
      <c r="H55" s="63">
        <f>(G55-F55)/F55</f>
        <v>2.5</v>
      </c>
      <c r="I55" s="60">
        <v>0</v>
      </c>
      <c r="J55" s="60">
        <v>2</v>
      </c>
      <c r="K55" s="72">
        <v>0</v>
      </c>
      <c r="L55" s="64"/>
      <c r="M55" s="65">
        <v>7</v>
      </c>
      <c r="N55" s="65">
        <v>4</v>
      </c>
      <c r="O55" s="65">
        <v>3</v>
      </c>
      <c r="P55" s="66">
        <f t="shared" si="19"/>
        <v>1.5714285714285714</v>
      </c>
      <c r="Q55" s="66">
        <f t="shared" si="20"/>
        <v>1.75</v>
      </c>
      <c r="R55" s="67">
        <f t="shared" si="21"/>
        <v>0.66666666666666663</v>
      </c>
    </row>
    <row r="56" spans="1:18" ht="15.75" thickBot="1" x14ac:dyDescent="0.3">
      <c r="A56" s="115" t="s">
        <v>26</v>
      </c>
      <c r="B56" s="69" t="s">
        <v>15</v>
      </c>
      <c r="C56" s="70">
        <v>4</v>
      </c>
      <c r="D56" s="71">
        <v>3</v>
      </c>
      <c r="E56" s="72">
        <f t="shared" si="16"/>
        <v>-0.25</v>
      </c>
      <c r="F56" s="70">
        <v>3</v>
      </c>
      <c r="G56" s="70">
        <v>1</v>
      </c>
      <c r="H56" s="72">
        <f>(G56-F56)/F56</f>
        <v>-0.66666666666666663</v>
      </c>
      <c r="I56" s="53">
        <v>2</v>
      </c>
      <c r="J56" s="53">
        <v>0</v>
      </c>
      <c r="K56" s="72">
        <f t="shared" ref="K56:K63" si="23">(J56-I56)/I56</f>
        <v>-1</v>
      </c>
      <c r="L56" s="79"/>
      <c r="M56" s="75">
        <v>24</v>
      </c>
      <c r="N56" s="75">
        <v>23</v>
      </c>
      <c r="O56" s="75">
        <v>9</v>
      </c>
      <c r="P56" s="76">
        <f t="shared" si="19"/>
        <v>0.125</v>
      </c>
      <c r="Q56" s="76">
        <f t="shared" si="20"/>
        <v>4.3478260869565216E-2</v>
      </c>
      <c r="R56" s="77">
        <f t="shared" si="21"/>
        <v>0</v>
      </c>
    </row>
    <row r="57" spans="1:18" ht="15.75" thickBot="1" x14ac:dyDescent="0.3">
      <c r="A57" s="115"/>
      <c r="B57" s="59" t="s">
        <v>16</v>
      </c>
      <c r="C57" s="60">
        <v>8</v>
      </c>
      <c r="D57" s="61">
        <v>8</v>
      </c>
      <c r="E57" s="62">
        <f t="shared" si="16"/>
        <v>0</v>
      </c>
      <c r="F57" s="60">
        <v>6</v>
      </c>
      <c r="G57" s="60">
        <v>6</v>
      </c>
      <c r="H57" s="62">
        <f t="shared" ref="H57:H65" si="24">(G57-F57)/F57</f>
        <v>0</v>
      </c>
      <c r="I57" s="60">
        <v>4</v>
      </c>
      <c r="J57" s="60">
        <v>2</v>
      </c>
      <c r="K57" s="62">
        <f t="shared" si="23"/>
        <v>-0.5</v>
      </c>
      <c r="L57" s="80"/>
      <c r="M57" s="65">
        <v>41</v>
      </c>
      <c r="N57" s="65">
        <v>39</v>
      </c>
      <c r="O57" s="65">
        <v>21</v>
      </c>
      <c r="P57" s="66">
        <f t="shared" si="19"/>
        <v>0.1951219512195122</v>
      </c>
      <c r="Q57" s="66">
        <f t="shared" si="20"/>
        <v>0.15384615384615385</v>
      </c>
      <c r="R57" s="67">
        <f t="shared" si="21"/>
        <v>9.5238095238095233E-2</v>
      </c>
    </row>
    <row r="58" spans="1:18" ht="15.75" thickBot="1" x14ac:dyDescent="0.3">
      <c r="A58" s="115" t="s">
        <v>27</v>
      </c>
      <c r="B58" s="69" t="s">
        <v>15</v>
      </c>
      <c r="C58" s="70">
        <v>1</v>
      </c>
      <c r="D58" s="71">
        <v>0</v>
      </c>
      <c r="E58" s="72">
        <f t="shared" si="16"/>
        <v>-1</v>
      </c>
      <c r="F58" s="70">
        <v>1</v>
      </c>
      <c r="G58" s="70">
        <v>0</v>
      </c>
      <c r="H58" s="72">
        <f t="shared" si="24"/>
        <v>-1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1</v>
      </c>
      <c r="O58" s="75">
        <v>0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115"/>
      <c r="B59" s="59" t="s">
        <v>16</v>
      </c>
      <c r="C59" s="60">
        <v>2</v>
      </c>
      <c r="D59" s="61">
        <v>0</v>
      </c>
      <c r="E59" s="62">
        <f t="shared" si="16"/>
        <v>-1</v>
      </c>
      <c r="F59" s="60">
        <v>1</v>
      </c>
      <c r="G59" s="60">
        <v>0</v>
      </c>
      <c r="H59" s="62">
        <f t="shared" si="24"/>
        <v>-1</v>
      </c>
      <c r="I59" s="60">
        <v>0</v>
      </c>
      <c r="J59" s="60">
        <v>0</v>
      </c>
      <c r="K59" s="72">
        <v>0</v>
      </c>
      <c r="L59" s="80"/>
      <c r="M59" s="65">
        <v>7</v>
      </c>
      <c r="N59" s="65">
        <v>5</v>
      </c>
      <c r="O59" s="65">
        <v>3</v>
      </c>
      <c r="P59" s="66">
        <f t="shared" si="19"/>
        <v>0</v>
      </c>
      <c r="Q59" s="66">
        <f t="shared" si="20"/>
        <v>0</v>
      </c>
      <c r="R59" s="67">
        <f t="shared" si="21"/>
        <v>0</v>
      </c>
    </row>
    <row r="60" spans="1:18" ht="15.75" thickBot="1" x14ac:dyDescent="0.3">
      <c r="A60" s="115" t="s">
        <v>49</v>
      </c>
      <c r="B60" s="69" t="s">
        <v>15</v>
      </c>
      <c r="C60" s="70">
        <v>32</v>
      </c>
      <c r="D60" s="71">
        <v>22</v>
      </c>
      <c r="E60" s="72">
        <f>(D60-C60)/C60</f>
        <v>-0.3125</v>
      </c>
      <c r="F60" s="70">
        <v>29</v>
      </c>
      <c r="G60" s="70">
        <v>19</v>
      </c>
      <c r="H60" s="73">
        <f t="shared" si="24"/>
        <v>-0.34482758620689657</v>
      </c>
      <c r="I60" s="53">
        <v>8</v>
      </c>
      <c r="J60" s="53">
        <v>1</v>
      </c>
      <c r="K60" s="72">
        <f t="shared" si="23"/>
        <v>-0.875</v>
      </c>
      <c r="L60" s="79"/>
      <c r="M60" s="75">
        <v>52</v>
      </c>
      <c r="N60" s="75">
        <v>48</v>
      </c>
      <c r="O60" s="75">
        <v>36</v>
      </c>
      <c r="P60" s="76">
        <f>D60/M60</f>
        <v>0.42307692307692307</v>
      </c>
      <c r="Q60" s="76">
        <f t="shared" si="20"/>
        <v>0.39583333333333331</v>
      </c>
      <c r="R60" s="77">
        <f t="shared" si="21"/>
        <v>2.7777777777777776E-2</v>
      </c>
    </row>
    <row r="61" spans="1:18" ht="15.75" thickBot="1" x14ac:dyDescent="0.3">
      <c r="A61" s="115"/>
      <c r="B61" s="59" t="s">
        <v>16</v>
      </c>
      <c r="C61" s="60">
        <v>62</v>
      </c>
      <c r="D61" s="61">
        <v>47</v>
      </c>
      <c r="E61" s="62">
        <f>(D61-C61)/C61</f>
        <v>-0.24193548387096775</v>
      </c>
      <c r="F61" s="60">
        <v>58</v>
      </c>
      <c r="G61" s="60">
        <v>41</v>
      </c>
      <c r="H61" s="63">
        <f t="shared" si="24"/>
        <v>-0.29310344827586204</v>
      </c>
      <c r="I61" s="60">
        <v>21</v>
      </c>
      <c r="J61" s="60">
        <v>5</v>
      </c>
      <c r="K61" s="62">
        <f t="shared" si="23"/>
        <v>-0.76190476190476186</v>
      </c>
      <c r="L61" s="80"/>
      <c r="M61" s="65">
        <v>112</v>
      </c>
      <c r="N61" s="65">
        <v>107</v>
      </c>
      <c r="O61" s="65">
        <v>78</v>
      </c>
      <c r="P61" s="66">
        <f>D61/M61</f>
        <v>0.41964285714285715</v>
      </c>
      <c r="Q61" s="66">
        <f t="shared" si="20"/>
        <v>0.38317757009345793</v>
      </c>
      <c r="R61" s="67">
        <f t="shared" si="21"/>
        <v>6.4102564102564097E-2</v>
      </c>
    </row>
    <row r="62" spans="1:18" ht="15.75" thickBot="1" x14ac:dyDescent="0.3">
      <c r="A62" s="115" t="s">
        <v>28</v>
      </c>
      <c r="B62" s="69" t="s">
        <v>15</v>
      </c>
      <c r="C62" s="70">
        <v>24</v>
      </c>
      <c r="D62" s="71">
        <v>45</v>
      </c>
      <c r="E62" s="72">
        <f t="shared" si="16"/>
        <v>0.875</v>
      </c>
      <c r="F62" s="70">
        <v>21</v>
      </c>
      <c r="G62" s="70">
        <v>38</v>
      </c>
      <c r="H62" s="73">
        <f t="shared" si="24"/>
        <v>0.80952380952380953</v>
      </c>
      <c r="I62" s="53">
        <v>3</v>
      </c>
      <c r="J62" s="53">
        <v>19</v>
      </c>
      <c r="K62" s="72">
        <f t="shared" si="23"/>
        <v>5.333333333333333</v>
      </c>
      <c r="L62" s="79"/>
      <c r="M62" s="75">
        <v>34</v>
      </c>
      <c r="N62" s="75">
        <v>28</v>
      </c>
      <c r="O62" s="75">
        <v>18</v>
      </c>
      <c r="P62" s="76">
        <f t="shared" si="19"/>
        <v>1.3235294117647058</v>
      </c>
      <c r="Q62" s="76">
        <f t="shared" si="20"/>
        <v>1.3571428571428572</v>
      </c>
      <c r="R62" s="77">
        <f t="shared" si="21"/>
        <v>1.0555555555555556</v>
      </c>
    </row>
    <row r="63" spans="1:18" ht="15.75" thickBot="1" x14ac:dyDescent="0.3">
      <c r="A63" s="115"/>
      <c r="B63" s="59" t="s">
        <v>16</v>
      </c>
      <c r="C63" s="60">
        <v>34</v>
      </c>
      <c r="D63" s="61">
        <v>62</v>
      </c>
      <c r="E63" s="62">
        <f t="shared" si="16"/>
        <v>0.82352941176470584</v>
      </c>
      <c r="F63" s="60">
        <v>30</v>
      </c>
      <c r="G63" s="60">
        <v>47</v>
      </c>
      <c r="H63" s="63">
        <f t="shared" si="24"/>
        <v>0.56666666666666665</v>
      </c>
      <c r="I63" s="60">
        <v>6</v>
      </c>
      <c r="J63" s="60">
        <v>21</v>
      </c>
      <c r="K63" s="62">
        <f t="shared" si="23"/>
        <v>2.5</v>
      </c>
      <c r="L63" s="80"/>
      <c r="M63" s="65">
        <v>54</v>
      </c>
      <c r="N63" s="65">
        <v>46</v>
      </c>
      <c r="O63" s="65">
        <v>32</v>
      </c>
      <c r="P63" s="66">
        <f t="shared" si="19"/>
        <v>1.1481481481481481</v>
      </c>
      <c r="Q63" s="66">
        <f t="shared" si="20"/>
        <v>1.0217391304347827</v>
      </c>
      <c r="R63" s="67">
        <f t="shared" si="21"/>
        <v>0.65625</v>
      </c>
    </row>
    <row r="64" spans="1:18" ht="15.75" thickBot="1" x14ac:dyDescent="0.3">
      <c r="A64" s="115" t="s">
        <v>29</v>
      </c>
      <c r="B64" s="69" t="s">
        <v>15</v>
      </c>
      <c r="C64" s="70">
        <v>3</v>
      </c>
      <c r="D64" s="71">
        <v>1</v>
      </c>
      <c r="E64" s="72">
        <f t="shared" si="16"/>
        <v>-0.66666666666666663</v>
      </c>
      <c r="F64" s="70">
        <v>3</v>
      </c>
      <c r="G64" s="70">
        <v>1</v>
      </c>
      <c r="H64" s="73">
        <f t="shared" si="24"/>
        <v>-0.66666666666666663</v>
      </c>
      <c r="I64" s="53">
        <v>1</v>
      </c>
      <c r="J64" s="53">
        <v>0</v>
      </c>
      <c r="K64" s="72">
        <v>0</v>
      </c>
      <c r="L64" s="79"/>
      <c r="M64" s="75">
        <v>3</v>
      </c>
      <c r="N64" s="75">
        <v>2</v>
      </c>
      <c r="O64" s="75">
        <v>1</v>
      </c>
      <c r="P64" s="76">
        <f t="shared" si="19"/>
        <v>0.33333333333333331</v>
      </c>
      <c r="Q64" s="76">
        <f t="shared" si="20"/>
        <v>0.5</v>
      </c>
      <c r="R64" s="77">
        <f t="shared" si="21"/>
        <v>0</v>
      </c>
    </row>
    <row r="65" spans="1:18" ht="15.75" thickBot="1" x14ac:dyDescent="0.3">
      <c r="A65" s="121"/>
      <c r="B65" s="59" t="s">
        <v>16</v>
      </c>
      <c r="C65" s="60">
        <v>5</v>
      </c>
      <c r="D65" s="61">
        <v>2</v>
      </c>
      <c r="E65" s="62">
        <f t="shared" si="16"/>
        <v>-0.6</v>
      </c>
      <c r="F65" s="60">
        <v>4</v>
      </c>
      <c r="G65" s="60">
        <v>1</v>
      </c>
      <c r="H65" s="63">
        <f t="shared" si="24"/>
        <v>-0.75</v>
      </c>
      <c r="I65" s="60">
        <v>1</v>
      </c>
      <c r="J65" s="60">
        <v>0</v>
      </c>
      <c r="K65" s="72">
        <v>0</v>
      </c>
      <c r="L65" s="80"/>
      <c r="M65" s="65">
        <v>11</v>
      </c>
      <c r="N65" s="65">
        <v>6</v>
      </c>
      <c r="O65" s="65">
        <v>5</v>
      </c>
      <c r="P65" s="66">
        <f t="shared" si="19"/>
        <v>0.18181818181818182</v>
      </c>
      <c r="Q65" s="66">
        <f t="shared" si="20"/>
        <v>0.16666666666666666</v>
      </c>
      <c r="R65" s="67">
        <f t="shared" si="21"/>
        <v>0</v>
      </c>
    </row>
    <row r="66" spans="1:18" x14ac:dyDescent="0.25">
      <c r="A66" s="81" t="s">
        <v>30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1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.75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5.75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5.75" x14ac:dyDescent="0.25">
      <c r="A4" s="103" t="s">
        <v>92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04" t="s">
        <v>2</v>
      </c>
      <c r="B6" s="105"/>
      <c r="C6" s="7" t="s">
        <v>93</v>
      </c>
      <c r="D6" s="8" t="s">
        <v>94</v>
      </c>
      <c r="E6" s="7" t="s">
        <v>34</v>
      </c>
      <c r="F6" s="7" t="s">
        <v>95</v>
      </c>
      <c r="G6" s="7" t="s">
        <v>96</v>
      </c>
      <c r="H6" s="7" t="s">
        <v>34</v>
      </c>
      <c r="I6" s="7" t="s">
        <v>97</v>
      </c>
      <c r="J6" s="7" t="s">
        <v>98</v>
      </c>
      <c r="K6" s="7" t="s">
        <v>34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99" t="s">
        <v>3</v>
      </c>
      <c r="B7" s="100"/>
      <c r="C7" s="12">
        <v>2837</v>
      </c>
      <c r="D7" s="12">
        <v>2817</v>
      </c>
      <c r="E7" s="13">
        <f t="shared" ref="E7:E15" si="0">(D7-C7)/C7</f>
        <v>-7.0497003877335214E-3</v>
      </c>
      <c r="F7" s="12">
        <v>2249</v>
      </c>
      <c r="G7" s="12">
        <v>2172</v>
      </c>
      <c r="H7" s="14">
        <f t="shared" ref="H7:H15" si="1">(G7-F7)/F7</f>
        <v>-3.4237438861716318E-2</v>
      </c>
      <c r="I7" s="12">
        <v>821</v>
      </c>
      <c r="J7" s="12">
        <v>810</v>
      </c>
      <c r="K7" s="13">
        <f t="shared" ref="K7:K15" si="2">(J7-I7)/I7</f>
        <v>-1.3398294762484775E-2</v>
      </c>
      <c r="L7" s="15"/>
      <c r="M7" s="16">
        <v>3762</v>
      </c>
      <c r="N7" s="16">
        <v>2926</v>
      </c>
      <c r="O7" s="16">
        <v>1798</v>
      </c>
      <c r="P7" s="17">
        <f>D7/M7</f>
        <v>0.74880382775119614</v>
      </c>
      <c r="Q7" s="17">
        <f t="shared" ref="Q7:Q15" si="3">G7/N7</f>
        <v>0.7423103212576897</v>
      </c>
      <c r="R7" s="18">
        <f>J7/M7</f>
        <v>0.21531100478468901</v>
      </c>
    </row>
    <row r="8" spans="1:18" x14ac:dyDescent="0.25">
      <c r="A8" s="106" t="s">
        <v>4</v>
      </c>
      <c r="B8" s="107"/>
      <c r="C8" s="19">
        <v>414</v>
      </c>
      <c r="D8" s="19">
        <v>446</v>
      </c>
      <c r="E8" s="13">
        <f t="shared" si="0"/>
        <v>7.7294685990338161E-2</v>
      </c>
      <c r="F8" s="19">
        <v>298</v>
      </c>
      <c r="G8" s="19">
        <v>305</v>
      </c>
      <c r="H8" s="14">
        <f t="shared" si="1"/>
        <v>2.3489932885906041E-2</v>
      </c>
      <c r="I8" s="19">
        <v>135</v>
      </c>
      <c r="J8" s="19">
        <v>138</v>
      </c>
      <c r="K8" s="13">
        <f t="shared" si="2"/>
        <v>2.2222222222222223E-2</v>
      </c>
      <c r="L8" s="15"/>
      <c r="M8" s="16">
        <v>436</v>
      </c>
      <c r="N8" s="16">
        <v>282</v>
      </c>
      <c r="O8" s="16">
        <v>186</v>
      </c>
      <c r="P8" s="17">
        <f t="shared" ref="P8:P15" si="4">D8/M8</f>
        <v>1.0229357798165137</v>
      </c>
      <c r="Q8" s="17">
        <f t="shared" si="3"/>
        <v>1.0815602836879432</v>
      </c>
      <c r="R8" s="18">
        <f t="shared" ref="R8:R15" si="5">J8/O8</f>
        <v>0.74193548387096775</v>
      </c>
    </row>
    <row r="9" spans="1:18" x14ac:dyDescent="0.25">
      <c r="A9" s="106" t="s">
        <v>48</v>
      </c>
      <c r="B9" s="107"/>
      <c r="C9" s="19">
        <v>338</v>
      </c>
      <c r="D9" s="19">
        <v>385</v>
      </c>
      <c r="E9" s="13">
        <f t="shared" si="0"/>
        <v>0.13905325443786981</v>
      </c>
      <c r="F9" s="19">
        <v>233</v>
      </c>
      <c r="G9" s="19">
        <v>266</v>
      </c>
      <c r="H9" s="14">
        <f t="shared" si="1"/>
        <v>0.14163090128755365</v>
      </c>
      <c r="I9" s="19">
        <v>110</v>
      </c>
      <c r="J9" s="19">
        <v>130</v>
      </c>
      <c r="K9" s="13">
        <f t="shared" si="2"/>
        <v>0.18181818181818182</v>
      </c>
      <c r="L9" s="15"/>
      <c r="M9" s="16">
        <v>350</v>
      </c>
      <c r="N9" s="16">
        <v>214</v>
      </c>
      <c r="O9" s="16">
        <v>149</v>
      </c>
      <c r="P9" s="17">
        <f t="shared" si="4"/>
        <v>1.1000000000000001</v>
      </c>
      <c r="Q9" s="17">
        <f t="shared" si="3"/>
        <v>1.2429906542056075</v>
      </c>
      <c r="R9" s="18">
        <f t="shared" si="5"/>
        <v>0.87248322147651003</v>
      </c>
    </row>
    <row r="10" spans="1:18" x14ac:dyDescent="0.25">
      <c r="A10" s="106" t="s">
        <v>5</v>
      </c>
      <c r="B10" s="107"/>
      <c r="C10" s="19">
        <v>1862</v>
      </c>
      <c r="D10" s="19">
        <v>1894</v>
      </c>
      <c r="E10" s="13">
        <f t="shared" si="0"/>
        <v>1.7185821697099892E-2</v>
      </c>
      <c r="F10" s="19">
        <v>1438</v>
      </c>
      <c r="G10" s="19">
        <v>1444</v>
      </c>
      <c r="H10" s="14">
        <f t="shared" si="1"/>
        <v>4.172461752433936E-3</v>
      </c>
      <c r="I10" s="19">
        <v>494</v>
      </c>
      <c r="J10" s="19">
        <v>516</v>
      </c>
      <c r="K10" s="13">
        <f t="shared" si="2"/>
        <v>4.4534412955465584E-2</v>
      </c>
      <c r="L10" s="15"/>
      <c r="M10" s="16">
        <v>2120</v>
      </c>
      <c r="N10" s="16">
        <v>1535</v>
      </c>
      <c r="O10" s="16">
        <v>893</v>
      </c>
      <c r="P10" s="17">
        <f t="shared" si="4"/>
        <v>0.89339622641509431</v>
      </c>
      <c r="Q10" s="17">
        <f t="shared" si="3"/>
        <v>0.9407166123778502</v>
      </c>
      <c r="R10" s="18">
        <f t="shared" si="5"/>
        <v>0.57782754759238519</v>
      </c>
    </row>
    <row r="11" spans="1:18" x14ac:dyDescent="0.25">
      <c r="A11" s="106" t="s">
        <v>6</v>
      </c>
      <c r="B11" s="107"/>
      <c r="C11" s="12">
        <v>255</v>
      </c>
      <c r="D11" s="12">
        <v>286</v>
      </c>
      <c r="E11" s="13">
        <f t="shared" si="0"/>
        <v>0.12156862745098039</v>
      </c>
      <c r="F11" s="12">
        <v>233</v>
      </c>
      <c r="G11" s="12">
        <v>252</v>
      </c>
      <c r="H11" s="14">
        <f t="shared" si="1"/>
        <v>8.15450643776824E-2</v>
      </c>
      <c r="I11" s="12">
        <v>111</v>
      </c>
      <c r="J11" s="12">
        <v>118</v>
      </c>
      <c r="K11" s="13">
        <f>(J11-I11)/I11</f>
        <v>6.3063063063063057E-2</v>
      </c>
      <c r="L11" s="15"/>
      <c r="M11" s="16">
        <v>568</v>
      </c>
      <c r="N11" s="16">
        <v>521</v>
      </c>
      <c r="O11" s="16">
        <v>385</v>
      </c>
      <c r="P11" s="17">
        <f t="shared" si="4"/>
        <v>0.50352112676056338</v>
      </c>
      <c r="Q11" s="17">
        <f t="shared" si="3"/>
        <v>0.48368522072936659</v>
      </c>
      <c r="R11" s="18">
        <f t="shared" si="5"/>
        <v>0.30649350649350648</v>
      </c>
    </row>
    <row r="12" spans="1:18" x14ac:dyDescent="0.25">
      <c r="A12" s="106" t="s">
        <v>7</v>
      </c>
      <c r="B12" s="107"/>
      <c r="C12" s="12">
        <v>652</v>
      </c>
      <c r="D12" s="12">
        <v>595</v>
      </c>
      <c r="E12" s="13">
        <f t="shared" si="0"/>
        <v>-8.7423312883435578E-2</v>
      </c>
      <c r="F12" s="12">
        <v>521</v>
      </c>
      <c r="G12" s="12">
        <v>436</v>
      </c>
      <c r="H12" s="14">
        <f t="shared" si="1"/>
        <v>-0.16314779270633398</v>
      </c>
      <c r="I12" s="12">
        <v>181</v>
      </c>
      <c r="J12" s="12">
        <v>152</v>
      </c>
      <c r="K12" s="13">
        <f t="shared" si="2"/>
        <v>-0.16022099447513813</v>
      </c>
      <c r="L12" s="15"/>
      <c r="M12" s="16">
        <v>1013</v>
      </c>
      <c r="N12" s="16">
        <v>812</v>
      </c>
      <c r="O12" s="16">
        <v>468</v>
      </c>
      <c r="P12" s="17">
        <f t="shared" si="4"/>
        <v>0.58736426456071078</v>
      </c>
      <c r="Q12" s="17">
        <f t="shared" si="3"/>
        <v>0.53694581280788178</v>
      </c>
      <c r="R12" s="18">
        <f t="shared" si="5"/>
        <v>0.3247863247863248</v>
      </c>
    </row>
    <row r="13" spans="1:18" x14ac:dyDescent="0.25">
      <c r="A13" s="106" t="s">
        <v>8</v>
      </c>
      <c r="B13" s="107"/>
      <c r="C13" s="20">
        <v>68</v>
      </c>
      <c r="D13" s="20">
        <v>42</v>
      </c>
      <c r="E13" s="13">
        <f t="shared" si="0"/>
        <v>-0.38235294117647056</v>
      </c>
      <c r="F13" s="20">
        <v>57</v>
      </c>
      <c r="G13" s="20">
        <v>40</v>
      </c>
      <c r="H13" s="14">
        <f t="shared" si="1"/>
        <v>-0.2982456140350877</v>
      </c>
      <c r="I13" s="20">
        <v>35</v>
      </c>
      <c r="J13" s="20">
        <v>24</v>
      </c>
      <c r="K13" s="13">
        <f t="shared" si="2"/>
        <v>-0.31428571428571428</v>
      </c>
      <c r="L13" s="15"/>
      <c r="M13" s="16">
        <v>61</v>
      </c>
      <c r="N13" s="16">
        <v>58</v>
      </c>
      <c r="O13" s="16">
        <v>52</v>
      </c>
      <c r="P13" s="17">
        <f t="shared" si="4"/>
        <v>0.68852459016393441</v>
      </c>
      <c r="Q13" s="17">
        <f t="shared" si="3"/>
        <v>0.68965517241379315</v>
      </c>
      <c r="R13" s="18">
        <f t="shared" si="5"/>
        <v>0.46153846153846156</v>
      </c>
    </row>
    <row r="14" spans="1:18" x14ac:dyDescent="0.25">
      <c r="A14" s="108" t="s">
        <v>9</v>
      </c>
      <c r="B14" s="109"/>
      <c r="C14" s="19">
        <v>781</v>
      </c>
      <c r="D14" s="19">
        <v>725</v>
      </c>
      <c r="E14" s="13">
        <f t="shared" si="0"/>
        <v>-7.1702944942381566E-2</v>
      </c>
      <c r="F14" s="19">
        <v>272</v>
      </c>
      <c r="G14" s="19">
        <v>253</v>
      </c>
      <c r="H14" s="14">
        <f t="shared" si="1"/>
        <v>-6.985294117647059E-2</v>
      </c>
      <c r="I14" s="19">
        <v>90</v>
      </c>
      <c r="J14" s="19">
        <v>92</v>
      </c>
      <c r="K14" s="13">
        <f t="shared" si="2"/>
        <v>2.2222222222222223E-2</v>
      </c>
      <c r="L14" s="15"/>
      <c r="M14" s="16">
        <v>811</v>
      </c>
      <c r="N14" s="16">
        <v>307</v>
      </c>
      <c r="O14" s="16">
        <v>249</v>
      </c>
      <c r="P14" s="17">
        <f t="shared" si="4"/>
        <v>0.89395807644882863</v>
      </c>
      <c r="Q14" s="17">
        <f t="shared" si="3"/>
        <v>0.82410423452768733</v>
      </c>
      <c r="R14" s="18">
        <f t="shared" si="5"/>
        <v>0.36947791164658633</v>
      </c>
    </row>
    <row r="15" spans="1:18" x14ac:dyDescent="0.25">
      <c r="A15" s="110" t="s">
        <v>10</v>
      </c>
      <c r="B15" s="111"/>
      <c r="C15" s="21">
        <f>C7+C14</f>
        <v>3618</v>
      </c>
      <c r="D15" s="22">
        <f>D7+D14</f>
        <v>3542</v>
      </c>
      <c r="E15" s="23">
        <f t="shared" si="0"/>
        <v>-2.1006080707573246E-2</v>
      </c>
      <c r="F15" s="21">
        <f t="shared" ref="F15:G15" si="6">F7+F14</f>
        <v>2521</v>
      </c>
      <c r="G15" s="21">
        <f t="shared" si="6"/>
        <v>2425</v>
      </c>
      <c r="H15" s="24">
        <f t="shared" si="1"/>
        <v>-3.8080126933756446E-2</v>
      </c>
      <c r="I15" s="21">
        <f t="shared" ref="I15:J15" si="7">I7+I14</f>
        <v>911</v>
      </c>
      <c r="J15" s="21">
        <f t="shared" si="7"/>
        <v>902</v>
      </c>
      <c r="K15" s="23">
        <f t="shared" si="2"/>
        <v>-9.8792535675082324E-3</v>
      </c>
      <c r="L15" s="25"/>
      <c r="M15" s="26">
        <f>M7+M14</f>
        <v>4573</v>
      </c>
      <c r="N15" s="26">
        <f>N7+N14</f>
        <v>3233</v>
      </c>
      <c r="O15" s="26">
        <f>O7+O14</f>
        <v>2047</v>
      </c>
      <c r="P15" s="27">
        <f t="shared" si="4"/>
        <v>0.77454624972665642</v>
      </c>
      <c r="Q15" s="27">
        <f t="shared" si="3"/>
        <v>0.75007732755954226</v>
      </c>
      <c r="R15" s="28">
        <f t="shared" si="5"/>
        <v>0.4406448461162677</v>
      </c>
    </row>
    <row r="16" spans="1:18" x14ac:dyDescent="0.25">
      <c r="A16" s="112" t="s">
        <v>11</v>
      </c>
      <c r="B16" s="113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99" t="s">
        <v>3</v>
      </c>
      <c r="B17" s="100"/>
      <c r="C17" s="12">
        <v>2043</v>
      </c>
      <c r="D17" s="12">
        <v>2044</v>
      </c>
      <c r="E17" s="13">
        <f t="shared" ref="E17:E25" si="8">(D17-C17)/C17</f>
        <v>4.8947626040137058E-4</v>
      </c>
      <c r="F17" s="12">
        <v>1530</v>
      </c>
      <c r="G17" s="12">
        <v>1484</v>
      </c>
      <c r="H17" s="14">
        <f t="shared" ref="H17:H25" si="9">(G17-F17)/F17</f>
        <v>-3.0065359477124184E-2</v>
      </c>
      <c r="I17" s="12">
        <v>563</v>
      </c>
      <c r="J17" s="12">
        <v>582</v>
      </c>
      <c r="K17" s="14">
        <f t="shared" ref="K17:K25" si="10">(J17-I17)/I17</f>
        <v>3.3747779751332148E-2</v>
      </c>
      <c r="L17" s="15"/>
      <c r="M17" s="12">
        <v>2357</v>
      </c>
      <c r="N17" s="12">
        <v>1665</v>
      </c>
      <c r="O17" s="12">
        <v>1051</v>
      </c>
      <c r="P17" s="17">
        <f t="shared" ref="P17" si="11">D17/M17</f>
        <v>0.86720407297411961</v>
      </c>
      <c r="Q17" s="17">
        <f t="shared" ref="Q17:Q25" si="12">G17/N17</f>
        <v>0.89129129129129125</v>
      </c>
      <c r="R17" s="18">
        <f t="shared" ref="R17:R25" si="13">J17/O17</f>
        <v>0.55375832540437675</v>
      </c>
    </row>
    <row r="18" spans="1:18" x14ac:dyDescent="0.25">
      <c r="A18" s="106" t="s">
        <v>4</v>
      </c>
      <c r="B18" s="107"/>
      <c r="C18" s="19">
        <v>356</v>
      </c>
      <c r="D18" s="19">
        <v>388</v>
      </c>
      <c r="E18" s="13">
        <f t="shared" si="8"/>
        <v>8.98876404494382E-2</v>
      </c>
      <c r="F18" s="19">
        <v>252</v>
      </c>
      <c r="G18" s="19">
        <v>255</v>
      </c>
      <c r="H18" s="14">
        <f t="shared" si="9"/>
        <v>1.1904761904761904E-2</v>
      </c>
      <c r="I18" s="19">
        <v>111</v>
      </c>
      <c r="J18" s="19">
        <v>120</v>
      </c>
      <c r="K18" s="14">
        <f t="shared" si="10"/>
        <v>8.1081081081081086E-2</v>
      </c>
      <c r="L18" s="15"/>
      <c r="M18" s="19">
        <v>366</v>
      </c>
      <c r="N18" s="19">
        <v>228</v>
      </c>
      <c r="O18" s="19">
        <v>147</v>
      </c>
      <c r="P18" s="17">
        <f>D18/M18</f>
        <v>1.0601092896174864</v>
      </c>
      <c r="Q18" s="17">
        <f t="shared" si="12"/>
        <v>1.118421052631579</v>
      </c>
      <c r="R18" s="18">
        <f t="shared" si="13"/>
        <v>0.81632653061224492</v>
      </c>
    </row>
    <row r="19" spans="1:18" x14ac:dyDescent="0.25">
      <c r="A19" s="106" t="s">
        <v>48</v>
      </c>
      <c r="B19" s="107"/>
      <c r="C19" s="19">
        <v>297</v>
      </c>
      <c r="D19" s="19">
        <v>336</v>
      </c>
      <c r="E19" s="13">
        <f t="shared" si="8"/>
        <v>0.13131313131313133</v>
      </c>
      <c r="F19" s="19">
        <v>202</v>
      </c>
      <c r="G19" s="19">
        <v>225</v>
      </c>
      <c r="H19" s="14">
        <f t="shared" si="9"/>
        <v>0.11386138613861387</v>
      </c>
      <c r="I19" s="19">
        <v>95</v>
      </c>
      <c r="J19" s="19">
        <v>114</v>
      </c>
      <c r="K19" s="14">
        <f t="shared" si="10"/>
        <v>0.2</v>
      </c>
      <c r="L19" s="15"/>
      <c r="M19" s="19">
        <v>304</v>
      </c>
      <c r="N19" s="19">
        <v>180</v>
      </c>
      <c r="O19" s="19">
        <v>126</v>
      </c>
      <c r="P19" s="17">
        <f t="shared" ref="P19:P25" si="14">D19/M19</f>
        <v>1.1052631578947369</v>
      </c>
      <c r="Q19" s="17">
        <f t="shared" si="12"/>
        <v>1.25</v>
      </c>
      <c r="R19" s="18">
        <f t="shared" si="13"/>
        <v>0.90476190476190477</v>
      </c>
    </row>
    <row r="20" spans="1:18" x14ac:dyDescent="0.25">
      <c r="A20" s="106" t="s">
        <v>5</v>
      </c>
      <c r="B20" s="107"/>
      <c r="C20" s="19">
        <v>1440</v>
      </c>
      <c r="D20" s="19">
        <v>1430</v>
      </c>
      <c r="E20" s="13">
        <f t="shared" si="8"/>
        <v>-6.9444444444444441E-3</v>
      </c>
      <c r="F20" s="19">
        <v>1055</v>
      </c>
      <c r="G20" s="19">
        <v>1027</v>
      </c>
      <c r="H20" s="14">
        <f t="shared" si="9"/>
        <v>-2.6540284360189573E-2</v>
      </c>
      <c r="I20" s="19">
        <v>378</v>
      </c>
      <c r="J20" s="19">
        <v>379</v>
      </c>
      <c r="K20" s="14">
        <f t="shared" si="10"/>
        <v>2.6455026455026454E-3</v>
      </c>
      <c r="L20" s="15"/>
      <c r="M20" s="19">
        <v>1518</v>
      </c>
      <c r="N20" s="19">
        <v>1004</v>
      </c>
      <c r="O20" s="19">
        <v>605</v>
      </c>
      <c r="P20" s="17">
        <f t="shared" si="14"/>
        <v>0.94202898550724634</v>
      </c>
      <c r="Q20" s="17">
        <f t="shared" si="12"/>
        <v>1.0229083665338645</v>
      </c>
      <c r="R20" s="18">
        <f t="shared" si="13"/>
        <v>0.62644628099173549</v>
      </c>
    </row>
    <row r="21" spans="1:18" x14ac:dyDescent="0.25">
      <c r="A21" s="106" t="s">
        <v>6</v>
      </c>
      <c r="B21" s="107"/>
      <c r="C21" s="12">
        <v>99</v>
      </c>
      <c r="D21" s="12">
        <v>131</v>
      </c>
      <c r="E21" s="13">
        <f t="shared" si="8"/>
        <v>0.32323232323232326</v>
      </c>
      <c r="F21" s="12">
        <v>89</v>
      </c>
      <c r="G21" s="12">
        <v>119</v>
      </c>
      <c r="H21" s="14">
        <f t="shared" si="9"/>
        <v>0.33707865168539325</v>
      </c>
      <c r="I21" s="12">
        <v>39</v>
      </c>
      <c r="J21" s="12">
        <v>65</v>
      </c>
      <c r="K21" s="14">
        <f t="shared" si="10"/>
        <v>0.66666666666666663</v>
      </c>
      <c r="L21" s="15"/>
      <c r="M21" s="12">
        <v>204</v>
      </c>
      <c r="N21" s="12">
        <v>182</v>
      </c>
      <c r="O21" s="12">
        <v>139</v>
      </c>
      <c r="P21" s="17">
        <f t="shared" si="14"/>
        <v>0.64215686274509809</v>
      </c>
      <c r="Q21" s="17">
        <f t="shared" si="12"/>
        <v>0.65384615384615385</v>
      </c>
      <c r="R21" s="18">
        <f t="shared" si="13"/>
        <v>0.46762589928057552</v>
      </c>
    </row>
    <row r="22" spans="1:18" x14ac:dyDescent="0.25">
      <c r="A22" s="106" t="s">
        <v>7</v>
      </c>
      <c r="B22" s="107"/>
      <c r="C22" s="12">
        <v>443</v>
      </c>
      <c r="D22" s="12">
        <v>441</v>
      </c>
      <c r="E22" s="13">
        <f t="shared" si="8"/>
        <v>-4.5146726862302479E-3</v>
      </c>
      <c r="F22" s="12">
        <v>332</v>
      </c>
      <c r="G22" s="12">
        <v>298</v>
      </c>
      <c r="H22" s="14">
        <f t="shared" si="9"/>
        <v>-0.10240963855421686</v>
      </c>
      <c r="I22" s="12">
        <v>113</v>
      </c>
      <c r="J22" s="12">
        <v>114</v>
      </c>
      <c r="K22" s="14">
        <f t="shared" si="10"/>
        <v>8.8495575221238937E-3</v>
      </c>
      <c r="L22" s="15"/>
      <c r="M22" s="12">
        <v>577</v>
      </c>
      <c r="N22" s="12">
        <v>424</v>
      </c>
      <c r="O22" s="12">
        <v>257</v>
      </c>
      <c r="P22" s="17">
        <f t="shared" si="14"/>
        <v>0.76429809358752165</v>
      </c>
      <c r="Q22" s="17">
        <f t="shared" si="12"/>
        <v>0.70283018867924529</v>
      </c>
      <c r="R22" s="18">
        <f t="shared" si="13"/>
        <v>0.44357976653696496</v>
      </c>
    </row>
    <row r="23" spans="1:18" x14ac:dyDescent="0.25">
      <c r="A23" s="106" t="s">
        <v>8</v>
      </c>
      <c r="B23" s="107"/>
      <c r="C23" s="20">
        <v>61</v>
      </c>
      <c r="D23" s="20">
        <v>42</v>
      </c>
      <c r="E23" s="13">
        <f t="shared" si="8"/>
        <v>-0.31147540983606559</v>
      </c>
      <c r="F23" s="20">
        <v>54</v>
      </c>
      <c r="G23" s="20">
        <v>40</v>
      </c>
      <c r="H23" s="14">
        <f t="shared" si="9"/>
        <v>-0.25925925925925924</v>
      </c>
      <c r="I23" s="20">
        <v>33</v>
      </c>
      <c r="J23" s="20">
        <v>24</v>
      </c>
      <c r="K23" s="14">
        <f t="shared" si="10"/>
        <v>-0.27272727272727271</v>
      </c>
      <c r="L23" s="15"/>
      <c r="M23" s="20">
        <v>58</v>
      </c>
      <c r="N23" s="20">
        <v>55</v>
      </c>
      <c r="O23" s="20">
        <v>50</v>
      </c>
      <c r="P23" s="17">
        <f t="shared" si="14"/>
        <v>0.72413793103448276</v>
      </c>
      <c r="Q23" s="17">
        <f t="shared" si="12"/>
        <v>0.72727272727272729</v>
      </c>
      <c r="R23" s="18">
        <f t="shared" si="13"/>
        <v>0.48</v>
      </c>
    </row>
    <row r="24" spans="1:18" x14ac:dyDescent="0.25">
      <c r="A24" s="108" t="s">
        <v>9</v>
      </c>
      <c r="B24" s="109"/>
      <c r="C24" s="19">
        <v>774</v>
      </c>
      <c r="D24" s="19">
        <v>714</v>
      </c>
      <c r="E24" s="13">
        <f t="shared" si="8"/>
        <v>-7.7519379844961239E-2</v>
      </c>
      <c r="F24" s="19">
        <v>269</v>
      </c>
      <c r="G24" s="19">
        <v>245</v>
      </c>
      <c r="H24" s="14">
        <f t="shared" si="9"/>
        <v>-8.9219330855018583E-2</v>
      </c>
      <c r="I24" s="19">
        <v>90</v>
      </c>
      <c r="J24" s="19">
        <v>90</v>
      </c>
      <c r="K24" s="14">
        <f t="shared" si="10"/>
        <v>0</v>
      </c>
      <c r="L24" s="15"/>
      <c r="M24" s="19">
        <v>804</v>
      </c>
      <c r="N24" s="19">
        <v>303</v>
      </c>
      <c r="O24" s="19">
        <v>246</v>
      </c>
      <c r="P24" s="17">
        <f t="shared" si="14"/>
        <v>0.88805970149253732</v>
      </c>
      <c r="Q24" s="17">
        <f t="shared" si="12"/>
        <v>0.8085808580858086</v>
      </c>
      <c r="R24" s="18">
        <f t="shared" si="13"/>
        <v>0.36585365853658536</v>
      </c>
    </row>
    <row r="25" spans="1:18" x14ac:dyDescent="0.25">
      <c r="A25" s="110" t="s">
        <v>12</v>
      </c>
      <c r="B25" s="111"/>
      <c r="C25" s="36">
        <f>C17+C24</f>
        <v>2817</v>
      </c>
      <c r="D25" s="37">
        <f>D17+D24</f>
        <v>2758</v>
      </c>
      <c r="E25" s="23">
        <f t="shared" si="8"/>
        <v>-2.0944266950656727E-2</v>
      </c>
      <c r="F25" s="36">
        <f>F17+F24</f>
        <v>1799</v>
      </c>
      <c r="G25" s="36">
        <f>G17+G24</f>
        <v>1729</v>
      </c>
      <c r="H25" s="24">
        <f t="shared" si="9"/>
        <v>-3.8910505836575876E-2</v>
      </c>
      <c r="I25" s="36">
        <f t="shared" ref="I25:J25" si="15">I17+I24</f>
        <v>653</v>
      </c>
      <c r="J25" s="36">
        <f t="shared" si="15"/>
        <v>672</v>
      </c>
      <c r="K25" s="23">
        <f t="shared" si="10"/>
        <v>2.9096477794793262E-2</v>
      </c>
      <c r="L25" s="25"/>
      <c r="M25" s="38">
        <f>M17+M24</f>
        <v>3161</v>
      </c>
      <c r="N25" s="38">
        <f>N17+N24</f>
        <v>1968</v>
      </c>
      <c r="O25" s="38">
        <f>O17+O24</f>
        <v>1297</v>
      </c>
      <c r="P25" s="27">
        <f t="shared" si="14"/>
        <v>0.87250869977855106</v>
      </c>
      <c r="Q25" s="27">
        <f t="shared" si="12"/>
        <v>0.87855691056910568</v>
      </c>
      <c r="R25" s="28">
        <f t="shared" si="13"/>
        <v>0.51811873554356203</v>
      </c>
    </row>
    <row r="26" spans="1:18" ht="15" customHeight="1" x14ac:dyDescent="0.25">
      <c r="A26" s="116" t="s">
        <v>13</v>
      </c>
      <c r="B26" s="117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18" t="s">
        <v>14</v>
      </c>
      <c r="B27" s="47" t="s">
        <v>15</v>
      </c>
      <c r="C27" s="19">
        <v>408</v>
      </c>
      <c r="D27" s="48">
        <v>399</v>
      </c>
      <c r="E27" s="13">
        <f t="shared" ref="E27:E65" si="16">(D27-C27)/C27</f>
        <v>-2.2058823529411766E-2</v>
      </c>
      <c r="F27" s="19">
        <v>308</v>
      </c>
      <c r="G27" s="19">
        <v>295</v>
      </c>
      <c r="H27" s="14">
        <f t="shared" ref="H27:H52" si="17">(G27-F27)/F27</f>
        <v>-4.2207792207792208E-2</v>
      </c>
      <c r="I27" s="19">
        <v>124</v>
      </c>
      <c r="J27" s="19">
        <v>122</v>
      </c>
      <c r="K27" s="13">
        <f t="shared" ref="K27:K28" si="18">(J27-I27)/I27</f>
        <v>-1.6129032258064516E-2</v>
      </c>
      <c r="L27" s="49"/>
      <c r="M27" s="50">
        <v>435</v>
      </c>
      <c r="N27" s="50">
        <v>288</v>
      </c>
      <c r="O27" s="51">
        <v>173</v>
      </c>
      <c r="P27" s="17">
        <f t="shared" ref="P27:P65" si="19">D27/M27</f>
        <v>0.91724137931034477</v>
      </c>
      <c r="Q27" s="17">
        <f t="shared" ref="Q27:Q65" si="20">G27/N27</f>
        <v>1.0243055555555556</v>
      </c>
      <c r="R27" s="18">
        <f t="shared" ref="R27:R65" si="21">J27/O27</f>
        <v>0.7052023121387283</v>
      </c>
    </row>
    <row r="28" spans="1:18" x14ac:dyDescent="0.25">
      <c r="A28" s="119"/>
      <c r="B28" s="52" t="s">
        <v>16</v>
      </c>
      <c r="C28" s="53">
        <v>550</v>
      </c>
      <c r="D28" s="54">
        <v>513</v>
      </c>
      <c r="E28" s="55">
        <f t="shared" si="16"/>
        <v>-6.7272727272727276E-2</v>
      </c>
      <c r="F28" s="53">
        <v>426</v>
      </c>
      <c r="G28" s="53">
        <v>381</v>
      </c>
      <c r="H28" s="56">
        <f t="shared" si="17"/>
        <v>-0.10563380281690141</v>
      </c>
      <c r="I28" s="53">
        <v>161</v>
      </c>
      <c r="J28" s="53">
        <v>157</v>
      </c>
      <c r="K28" s="13">
        <f t="shared" si="18"/>
        <v>-2.4844720496894408E-2</v>
      </c>
      <c r="L28" s="57"/>
      <c r="M28" s="58">
        <v>605</v>
      </c>
      <c r="N28" s="58">
        <v>413</v>
      </c>
      <c r="O28" s="58">
        <v>235</v>
      </c>
      <c r="P28" s="17">
        <f t="shared" si="19"/>
        <v>0.8479338842975207</v>
      </c>
      <c r="Q28" s="17">
        <f t="shared" si="20"/>
        <v>0.92251815980629537</v>
      </c>
      <c r="R28" s="18">
        <f t="shared" si="21"/>
        <v>0.66808510638297869</v>
      </c>
    </row>
    <row r="29" spans="1:18" s="68" customFormat="1" ht="15.75" thickBot="1" x14ac:dyDescent="0.3">
      <c r="A29" s="120"/>
      <c r="B29" s="59" t="s">
        <v>17</v>
      </c>
      <c r="C29" s="60">
        <v>121</v>
      </c>
      <c r="D29" s="61">
        <v>116</v>
      </c>
      <c r="E29" s="62">
        <f t="shared" si="16"/>
        <v>-4.1322314049586778E-2</v>
      </c>
      <c r="F29" s="60">
        <v>50</v>
      </c>
      <c r="G29" s="60">
        <v>36</v>
      </c>
      <c r="H29" s="63">
        <f t="shared" si="17"/>
        <v>-0.28000000000000003</v>
      </c>
      <c r="I29" s="60">
        <v>6</v>
      </c>
      <c r="J29" s="60">
        <v>5</v>
      </c>
      <c r="K29" s="62">
        <f>(J29-I29)/I29</f>
        <v>-0.16666666666666666</v>
      </c>
      <c r="L29" s="64"/>
      <c r="M29" s="65">
        <v>122</v>
      </c>
      <c r="N29" s="65">
        <v>44</v>
      </c>
      <c r="O29" s="65">
        <v>31</v>
      </c>
      <c r="P29" s="66">
        <f t="shared" si="19"/>
        <v>0.95081967213114749</v>
      </c>
      <c r="Q29" s="66">
        <f t="shared" si="20"/>
        <v>0.81818181818181823</v>
      </c>
      <c r="R29" s="67">
        <f t="shared" si="21"/>
        <v>0.16129032258064516</v>
      </c>
    </row>
    <row r="30" spans="1:18" ht="15.75" thickBot="1" x14ac:dyDescent="0.3">
      <c r="A30" s="114" t="s">
        <v>18</v>
      </c>
      <c r="B30" s="69" t="s">
        <v>15</v>
      </c>
      <c r="C30" s="70">
        <v>277</v>
      </c>
      <c r="D30" s="71">
        <v>237</v>
      </c>
      <c r="E30" s="72">
        <f t="shared" si="16"/>
        <v>-0.1444043321299639</v>
      </c>
      <c r="F30" s="70">
        <v>188</v>
      </c>
      <c r="G30" s="70">
        <v>146</v>
      </c>
      <c r="H30" s="73">
        <f t="shared" si="17"/>
        <v>-0.22340425531914893</v>
      </c>
      <c r="I30" s="53">
        <v>59</v>
      </c>
      <c r="J30" s="53">
        <v>55</v>
      </c>
      <c r="K30" s="72">
        <f t="shared" ref="K30:K54" si="22">(J30-I30)/I30</f>
        <v>-6.7796610169491525E-2</v>
      </c>
      <c r="L30" s="74"/>
      <c r="M30" s="75">
        <v>299</v>
      </c>
      <c r="N30" s="75">
        <v>185</v>
      </c>
      <c r="O30" s="75">
        <v>95</v>
      </c>
      <c r="P30" s="76">
        <f t="shared" si="19"/>
        <v>0.79264214046822745</v>
      </c>
      <c r="Q30" s="76">
        <f t="shared" si="20"/>
        <v>0.78918918918918923</v>
      </c>
      <c r="R30" s="77">
        <f t="shared" si="21"/>
        <v>0.57894736842105265</v>
      </c>
    </row>
    <row r="31" spans="1:18" ht="15.75" thickBot="1" x14ac:dyDescent="0.3">
      <c r="A31" s="114"/>
      <c r="B31" s="52" t="s">
        <v>16</v>
      </c>
      <c r="C31" s="48">
        <v>400</v>
      </c>
      <c r="D31" s="48">
        <v>376</v>
      </c>
      <c r="E31" s="13">
        <f t="shared" si="16"/>
        <v>-0.06</v>
      </c>
      <c r="F31" s="19">
        <v>275</v>
      </c>
      <c r="G31" s="19">
        <v>245</v>
      </c>
      <c r="H31" s="14">
        <f t="shared" si="17"/>
        <v>-0.10909090909090909</v>
      </c>
      <c r="I31" s="19">
        <v>88</v>
      </c>
      <c r="J31" s="19">
        <v>101</v>
      </c>
      <c r="K31" s="13">
        <f t="shared" si="22"/>
        <v>0.14772727272727273</v>
      </c>
      <c r="L31" s="57"/>
      <c r="M31" s="50">
        <v>486</v>
      </c>
      <c r="N31" s="50">
        <v>329</v>
      </c>
      <c r="O31" s="50">
        <v>203</v>
      </c>
      <c r="P31" s="17">
        <f t="shared" si="19"/>
        <v>0.77366255144032925</v>
      </c>
      <c r="Q31" s="17">
        <f t="shared" si="20"/>
        <v>0.74468085106382975</v>
      </c>
      <c r="R31" s="18">
        <f t="shared" si="21"/>
        <v>0.49753694581280788</v>
      </c>
    </row>
    <row r="32" spans="1:18" ht="15.75" thickBot="1" x14ac:dyDescent="0.3">
      <c r="A32" s="115"/>
      <c r="B32" s="59" t="s">
        <v>17</v>
      </c>
      <c r="C32" s="60">
        <v>158</v>
      </c>
      <c r="D32" s="61">
        <v>103</v>
      </c>
      <c r="E32" s="62">
        <f t="shared" si="16"/>
        <v>-0.34810126582278483</v>
      </c>
      <c r="F32" s="60">
        <v>67</v>
      </c>
      <c r="G32" s="60">
        <v>50</v>
      </c>
      <c r="H32" s="63">
        <f t="shared" si="17"/>
        <v>-0.2537313432835821</v>
      </c>
      <c r="I32" s="60">
        <v>24</v>
      </c>
      <c r="J32" s="60">
        <v>16</v>
      </c>
      <c r="K32" s="62">
        <f t="shared" si="22"/>
        <v>-0.33333333333333331</v>
      </c>
      <c r="L32" s="64"/>
      <c r="M32" s="65">
        <v>161</v>
      </c>
      <c r="N32" s="65">
        <v>71</v>
      </c>
      <c r="O32" s="65">
        <v>51</v>
      </c>
      <c r="P32" s="66">
        <f t="shared" si="19"/>
        <v>0.63975155279503104</v>
      </c>
      <c r="Q32" s="66">
        <f t="shared" si="20"/>
        <v>0.70422535211267601</v>
      </c>
      <c r="R32" s="67">
        <f t="shared" si="21"/>
        <v>0.31372549019607843</v>
      </c>
    </row>
    <row r="33" spans="1:18" ht="15.75" thickBot="1" x14ac:dyDescent="0.3">
      <c r="A33" s="114" t="s">
        <v>19</v>
      </c>
      <c r="B33" s="69" t="s">
        <v>15</v>
      </c>
      <c r="C33" s="70">
        <v>328</v>
      </c>
      <c r="D33" s="71">
        <v>357</v>
      </c>
      <c r="E33" s="72">
        <f t="shared" si="16"/>
        <v>8.8414634146341459E-2</v>
      </c>
      <c r="F33" s="70">
        <v>237</v>
      </c>
      <c r="G33" s="70">
        <v>271</v>
      </c>
      <c r="H33" s="73">
        <f t="shared" si="17"/>
        <v>0.14345991561181434</v>
      </c>
      <c r="I33" s="53">
        <v>72</v>
      </c>
      <c r="J33" s="53">
        <v>82</v>
      </c>
      <c r="K33" s="72">
        <f t="shared" si="22"/>
        <v>0.1388888888888889</v>
      </c>
      <c r="L33" s="74"/>
      <c r="M33" s="75">
        <v>343</v>
      </c>
      <c r="N33" s="75">
        <v>232</v>
      </c>
      <c r="O33" s="75">
        <v>132</v>
      </c>
      <c r="P33" s="76">
        <f t="shared" si="19"/>
        <v>1.0408163265306123</v>
      </c>
      <c r="Q33" s="76">
        <f t="shared" si="20"/>
        <v>1.1681034482758621</v>
      </c>
      <c r="R33" s="77">
        <f t="shared" si="21"/>
        <v>0.62121212121212122</v>
      </c>
    </row>
    <row r="34" spans="1:18" ht="15.75" thickBot="1" x14ac:dyDescent="0.3">
      <c r="A34" s="114"/>
      <c r="B34" s="52" t="s">
        <v>16</v>
      </c>
      <c r="C34" s="48">
        <v>457</v>
      </c>
      <c r="D34" s="48">
        <v>493</v>
      </c>
      <c r="E34" s="13">
        <f t="shared" si="16"/>
        <v>7.8774617067833702E-2</v>
      </c>
      <c r="F34" s="19">
        <v>332</v>
      </c>
      <c r="G34" s="19">
        <v>366</v>
      </c>
      <c r="H34" s="14">
        <f t="shared" si="17"/>
        <v>0.10240963855421686</v>
      </c>
      <c r="I34" s="19">
        <v>105</v>
      </c>
      <c r="J34" s="19">
        <v>120</v>
      </c>
      <c r="K34" s="13">
        <f t="shared" si="22"/>
        <v>0.14285714285714285</v>
      </c>
      <c r="L34" s="57"/>
      <c r="M34" s="50">
        <v>519</v>
      </c>
      <c r="N34" s="50">
        <v>367</v>
      </c>
      <c r="O34" s="50">
        <v>218</v>
      </c>
      <c r="P34" s="17">
        <f t="shared" si="19"/>
        <v>0.94990366088631983</v>
      </c>
      <c r="Q34" s="17">
        <f t="shared" si="20"/>
        <v>0.99727520435967298</v>
      </c>
      <c r="R34" s="18">
        <f t="shared" si="21"/>
        <v>0.55045871559633031</v>
      </c>
    </row>
    <row r="35" spans="1:18" ht="15.75" thickBot="1" x14ac:dyDescent="0.3">
      <c r="A35" s="115"/>
      <c r="B35" s="59" t="s">
        <v>17</v>
      </c>
      <c r="C35" s="60">
        <v>253</v>
      </c>
      <c r="D35" s="61">
        <v>223</v>
      </c>
      <c r="E35" s="62">
        <f t="shared" si="16"/>
        <v>-0.11857707509881422</v>
      </c>
      <c r="F35" s="60">
        <v>55</v>
      </c>
      <c r="G35" s="60">
        <v>39</v>
      </c>
      <c r="H35" s="63">
        <f t="shared" si="17"/>
        <v>-0.29090909090909089</v>
      </c>
      <c r="I35" s="60">
        <v>13</v>
      </c>
      <c r="J35" s="60">
        <v>4</v>
      </c>
      <c r="K35" s="62">
        <f t="shared" si="22"/>
        <v>-0.69230769230769229</v>
      </c>
      <c r="L35" s="64"/>
      <c r="M35" s="65">
        <v>256</v>
      </c>
      <c r="N35" s="65">
        <v>60</v>
      </c>
      <c r="O35" s="65">
        <v>52</v>
      </c>
      <c r="P35" s="66">
        <f t="shared" si="19"/>
        <v>0.87109375</v>
      </c>
      <c r="Q35" s="66">
        <f t="shared" si="20"/>
        <v>0.65</v>
      </c>
      <c r="R35" s="67">
        <f t="shared" si="21"/>
        <v>7.6923076923076927E-2</v>
      </c>
    </row>
    <row r="36" spans="1:18" ht="15.75" thickBot="1" x14ac:dyDescent="0.3">
      <c r="A36" s="114" t="s">
        <v>20</v>
      </c>
      <c r="B36" s="69" t="s">
        <v>15</v>
      </c>
      <c r="C36" s="71">
        <v>206</v>
      </c>
      <c r="D36" s="71">
        <v>200</v>
      </c>
      <c r="E36" s="72">
        <f t="shared" si="16"/>
        <v>-2.9126213592233011E-2</v>
      </c>
      <c r="F36" s="70">
        <v>161</v>
      </c>
      <c r="G36" s="70">
        <v>143</v>
      </c>
      <c r="H36" s="73">
        <f t="shared" si="17"/>
        <v>-0.11180124223602485</v>
      </c>
      <c r="I36" s="53">
        <v>50</v>
      </c>
      <c r="J36" s="53">
        <v>45</v>
      </c>
      <c r="K36" s="72">
        <f t="shared" si="22"/>
        <v>-0.1</v>
      </c>
      <c r="L36" s="74"/>
      <c r="M36" s="75">
        <v>212</v>
      </c>
      <c r="N36" s="75">
        <v>144</v>
      </c>
      <c r="O36" s="75">
        <v>94</v>
      </c>
      <c r="P36" s="76">
        <f t="shared" si="19"/>
        <v>0.94339622641509435</v>
      </c>
      <c r="Q36" s="76">
        <f t="shared" si="20"/>
        <v>0.99305555555555558</v>
      </c>
      <c r="R36" s="77">
        <f t="shared" si="21"/>
        <v>0.47872340425531917</v>
      </c>
    </row>
    <row r="37" spans="1:18" ht="15.75" thickBot="1" x14ac:dyDescent="0.3">
      <c r="A37" s="114"/>
      <c r="B37" s="52" t="s">
        <v>16</v>
      </c>
      <c r="C37" s="48">
        <v>294</v>
      </c>
      <c r="D37" s="48">
        <v>263</v>
      </c>
      <c r="E37" s="13">
        <f t="shared" si="16"/>
        <v>-0.10544217687074831</v>
      </c>
      <c r="F37" s="19">
        <v>243</v>
      </c>
      <c r="G37" s="19">
        <v>202</v>
      </c>
      <c r="H37" s="14">
        <f t="shared" si="17"/>
        <v>-0.16872427983539096</v>
      </c>
      <c r="I37" s="19">
        <v>93</v>
      </c>
      <c r="J37" s="19">
        <v>75</v>
      </c>
      <c r="K37" s="13">
        <f t="shared" si="22"/>
        <v>-0.19354838709677419</v>
      </c>
      <c r="L37" s="57"/>
      <c r="M37" s="50">
        <v>324</v>
      </c>
      <c r="N37" s="50">
        <v>246</v>
      </c>
      <c r="O37" s="50">
        <v>177</v>
      </c>
      <c r="P37" s="17">
        <f t="shared" si="19"/>
        <v>0.81172839506172845</v>
      </c>
      <c r="Q37" s="17">
        <f t="shared" si="20"/>
        <v>0.82113821138211385</v>
      </c>
      <c r="R37" s="18">
        <f t="shared" si="21"/>
        <v>0.42372881355932202</v>
      </c>
    </row>
    <row r="38" spans="1:18" ht="15.75" thickBot="1" x14ac:dyDescent="0.3">
      <c r="A38" s="115"/>
      <c r="B38" s="59" t="s">
        <v>17</v>
      </c>
      <c r="C38" s="60">
        <v>43</v>
      </c>
      <c r="D38" s="61">
        <v>45</v>
      </c>
      <c r="E38" s="62">
        <f t="shared" si="16"/>
        <v>4.6511627906976744E-2</v>
      </c>
      <c r="F38" s="60">
        <v>13</v>
      </c>
      <c r="G38" s="60">
        <v>13</v>
      </c>
      <c r="H38" s="63">
        <f t="shared" si="17"/>
        <v>0</v>
      </c>
      <c r="I38" s="60">
        <v>9</v>
      </c>
      <c r="J38" s="60">
        <v>3</v>
      </c>
      <c r="K38" s="72">
        <f t="shared" si="22"/>
        <v>-0.66666666666666663</v>
      </c>
      <c r="L38" s="64"/>
      <c r="M38" s="65">
        <v>43</v>
      </c>
      <c r="N38" s="65">
        <v>14</v>
      </c>
      <c r="O38" s="65">
        <v>14</v>
      </c>
      <c r="P38" s="66">
        <f t="shared" si="19"/>
        <v>1.0465116279069768</v>
      </c>
      <c r="Q38" s="66">
        <f t="shared" si="20"/>
        <v>0.9285714285714286</v>
      </c>
      <c r="R38" s="67">
        <f t="shared" si="21"/>
        <v>0.21428571428571427</v>
      </c>
    </row>
    <row r="39" spans="1:18" ht="15.75" thickBot="1" x14ac:dyDescent="0.3">
      <c r="A39" s="114" t="s">
        <v>21</v>
      </c>
      <c r="B39" s="69" t="s">
        <v>15</v>
      </c>
      <c r="C39" s="71">
        <v>82</v>
      </c>
      <c r="D39" s="71">
        <v>70</v>
      </c>
      <c r="E39" s="72">
        <f t="shared" si="16"/>
        <v>-0.14634146341463414</v>
      </c>
      <c r="F39" s="70">
        <v>59</v>
      </c>
      <c r="G39" s="70">
        <v>48</v>
      </c>
      <c r="H39" s="73">
        <f t="shared" si="17"/>
        <v>-0.1864406779661017</v>
      </c>
      <c r="I39" s="53">
        <v>32</v>
      </c>
      <c r="J39" s="53">
        <v>23</v>
      </c>
      <c r="K39" s="13">
        <f t="shared" si="22"/>
        <v>-0.28125</v>
      </c>
      <c r="L39" s="74"/>
      <c r="M39" s="75">
        <v>82</v>
      </c>
      <c r="N39" s="75">
        <v>56</v>
      </c>
      <c r="O39" s="75">
        <v>42</v>
      </c>
      <c r="P39" s="76">
        <f t="shared" si="19"/>
        <v>0.85365853658536583</v>
      </c>
      <c r="Q39" s="76">
        <f t="shared" si="20"/>
        <v>0.8571428571428571</v>
      </c>
      <c r="R39" s="77">
        <f t="shared" si="21"/>
        <v>0.54761904761904767</v>
      </c>
    </row>
    <row r="40" spans="1:18" ht="15.75" thickBot="1" x14ac:dyDescent="0.3">
      <c r="A40" s="114"/>
      <c r="B40" s="52" t="s">
        <v>16</v>
      </c>
      <c r="C40" s="19">
        <v>111</v>
      </c>
      <c r="D40" s="48">
        <v>106</v>
      </c>
      <c r="E40" s="13">
        <f t="shared" si="16"/>
        <v>-4.5045045045045043E-2</v>
      </c>
      <c r="F40" s="19">
        <v>81</v>
      </c>
      <c r="G40" s="19">
        <v>71</v>
      </c>
      <c r="H40" s="14">
        <f t="shared" si="17"/>
        <v>-0.12345679012345678</v>
      </c>
      <c r="I40" s="19">
        <v>39</v>
      </c>
      <c r="J40" s="19">
        <v>35</v>
      </c>
      <c r="K40" s="13">
        <f t="shared" si="22"/>
        <v>-0.10256410256410256</v>
      </c>
      <c r="L40" s="57"/>
      <c r="M40" s="50">
        <v>120</v>
      </c>
      <c r="N40" s="50">
        <v>84</v>
      </c>
      <c r="O40" s="50">
        <v>60</v>
      </c>
      <c r="P40" s="17">
        <f t="shared" si="19"/>
        <v>0.8833333333333333</v>
      </c>
      <c r="Q40" s="17">
        <f t="shared" si="20"/>
        <v>0.84523809523809523</v>
      </c>
      <c r="R40" s="18">
        <f t="shared" si="21"/>
        <v>0.58333333333333337</v>
      </c>
    </row>
    <row r="41" spans="1:18" ht="15.75" thickBot="1" x14ac:dyDescent="0.3">
      <c r="A41" s="115"/>
      <c r="B41" s="59" t="s">
        <v>17</v>
      </c>
      <c r="C41" s="60">
        <v>55</v>
      </c>
      <c r="D41" s="61">
        <v>80</v>
      </c>
      <c r="E41" s="62">
        <f t="shared" si="16"/>
        <v>0.45454545454545453</v>
      </c>
      <c r="F41" s="60">
        <v>34</v>
      </c>
      <c r="G41" s="60">
        <v>49</v>
      </c>
      <c r="H41" s="63">
        <f t="shared" si="17"/>
        <v>0.44117647058823528</v>
      </c>
      <c r="I41" s="60">
        <v>17</v>
      </c>
      <c r="J41" s="60">
        <v>31</v>
      </c>
      <c r="K41" s="62">
        <f t="shared" si="22"/>
        <v>0.82352941176470584</v>
      </c>
      <c r="L41" s="64"/>
      <c r="M41" s="65">
        <v>66</v>
      </c>
      <c r="N41" s="65">
        <v>43</v>
      </c>
      <c r="O41" s="65">
        <v>39</v>
      </c>
      <c r="P41" s="66">
        <f t="shared" si="19"/>
        <v>1.2121212121212122</v>
      </c>
      <c r="Q41" s="66">
        <f t="shared" si="20"/>
        <v>1.1395348837209303</v>
      </c>
      <c r="R41" s="67">
        <f t="shared" si="21"/>
        <v>0.79487179487179482</v>
      </c>
    </row>
    <row r="42" spans="1:18" ht="15.75" thickBot="1" x14ac:dyDescent="0.3">
      <c r="A42" s="114" t="s">
        <v>22</v>
      </c>
      <c r="B42" s="69" t="s">
        <v>15</v>
      </c>
      <c r="C42" s="71">
        <v>15</v>
      </c>
      <c r="D42" s="71">
        <v>16</v>
      </c>
      <c r="E42" s="72">
        <f t="shared" si="16"/>
        <v>6.6666666666666666E-2</v>
      </c>
      <c r="F42" s="70">
        <v>14</v>
      </c>
      <c r="G42" s="70">
        <v>12</v>
      </c>
      <c r="H42" s="72">
        <f t="shared" si="17"/>
        <v>-0.14285714285714285</v>
      </c>
      <c r="I42" s="53">
        <v>4</v>
      </c>
      <c r="J42" s="53">
        <v>1</v>
      </c>
      <c r="K42" s="72">
        <f t="shared" si="22"/>
        <v>-0.75</v>
      </c>
      <c r="L42" s="74"/>
      <c r="M42" s="75">
        <v>17</v>
      </c>
      <c r="N42" s="75">
        <v>15</v>
      </c>
      <c r="O42" s="75">
        <v>10</v>
      </c>
      <c r="P42" s="76">
        <f t="shared" si="19"/>
        <v>0.94117647058823528</v>
      </c>
      <c r="Q42" s="76">
        <f t="shared" si="20"/>
        <v>0.8</v>
      </c>
      <c r="R42" s="77">
        <f t="shared" si="21"/>
        <v>0.1</v>
      </c>
    </row>
    <row r="43" spans="1:18" ht="15.75" thickBot="1" x14ac:dyDescent="0.3">
      <c r="A43" s="114"/>
      <c r="B43" s="52" t="s">
        <v>16</v>
      </c>
      <c r="C43" s="48">
        <v>26</v>
      </c>
      <c r="D43" s="48">
        <v>25</v>
      </c>
      <c r="E43" s="13">
        <f t="shared" si="16"/>
        <v>-3.8461538461538464E-2</v>
      </c>
      <c r="F43" s="19">
        <v>22</v>
      </c>
      <c r="G43" s="19">
        <v>19</v>
      </c>
      <c r="H43" s="14">
        <f t="shared" si="17"/>
        <v>-0.13636363636363635</v>
      </c>
      <c r="I43" s="19">
        <v>9</v>
      </c>
      <c r="J43" s="19">
        <v>5</v>
      </c>
      <c r="K43" s="13">
        <f t="shared" si="22"/>
        <v>-0.44444444444444442</v>
      </c>
      <c r="L43" s="57"/>
      <c r="M43" s="50">
        <v>30</v>
      </c>
      <c r="N43" s="50">
        <v>25</v>
      </c>
      <c r="O43" s="50">
        <v>17</v>
      </c>
      <c r="P43" s="17">
        <f t="shared" si="19"/>
        <v>0.83333333333333337</v>
      </c>
      <c r="Q43" s="17">
        <f t="shared" si="20"/>
        <v>0.76</v>
      </c>
      <c r="R43" s="18">
        <f t="shared" si="21"/>
        <v>0.29411764705882354</v>
      </c>
    </row>
    <row r="44" spans="1:18" ht="15.75" thickBot="1" x14ac:dyDescent="0.3">
      <c r="A44" s="115"/>
      <c r="B44" s="59" t="s">
        <v>17</v>
      </c>
      <c r="C44" s="60">
        <v>61</v>
      </c>
      <c r="D44" s="61">
        <v>55</v>
      </c>
      <c r="E44" s="62">
        <f t="shared" si="16"/>
        <v>-9.8360655737704916E-2</v>
      </c>
      <c r="F44" s="60">
        <v>14</v>
      </c>
      <c r="G44" s="60">
        <v>9</v>
      </c>
      <c r="H44" s="63">
        <f t="shared" si="17"/>
        <v>-0.35714285714285715</v>
      </c>
      <c r="I44" s="60">
        <v>4</v>
      </c>
      <c r="J44" s="60">
        <v>4</v>
      </c>
      <c r="K44" s="72">
        <f t="shared" si="22"/>
        <v>0</v>
      </c>
      <c r="L44" s="64"/>
      <c r="M44" s="65">
        <v>62</v>
      </c>
      <c r="N44" s="65">
        <v>18</v>
      </c>
      <c r="O44" s="65">
        <v>18</v>
      </c>
      <c r="P44" s="66">
        <f t="shared" si="19"/>
        <v>0.88709677419354838</v>
      </c>
      <c r="Q44" s="66">
        <f t="shared" si="20"/>
        <v>0.5</v>
      </c>
      <c r="R44" s="67">
        <f t="shared" si="21"/>
        <v>0.22222222222222221</v>
      </c>
    </row>
    <row r="45" spans="1:18" ht="15.75" thickBot="1" x14ac:dyDescent="0.3">
      <c r="A45" s="114" t="s">
        <v>23</v>
      </c>
      <c r="B45" s="69" t="s">
        <v>15</v>
      </c>
      <c r="C45" s="71">
        <v>113</v>
      </c>
      <c r="D45" s="71">
        <v>142</v>
      </c>
      <c r="E45" s="72">
        <f t="shared" si="16"/>
        <v>0.25663716814159293</v>
      </c>
      <c r="F45" s="70">
        <v>78</v>
      </c>
      <c r="G45" s="70">
        <v>103</v>
      </c>
      <c r="H45" s="73">
        <f t="shared" si="17"/>
        <v>0.32051282051282054</v>
      </c>
      <c r="I45" s="53">
        <v>32</v>
      </c>
      <c r="J45" s="53">
        <v>48</v>
      </c>
      <c r="K45" s="72">
        <f t="shared" si="22"/>
        <v>0.5</v>
      </c>
      <c r="L45" s="74"/>
      <c r="M45" s="75">
        <v>120</v>
      </c>
      <c r="N45" s="75">
        <v>75</v>
      </c>
      <c r="O45" s="75">
        <v>53</v>
      </c>
      <c r="P45" s="76">
        <f t="shared" si="19"/>
        <v>1.1833333333333333</v>
      </c>
      <c r="Q45" s="76">
        <f t="shared" si="20"/>
        <v>1.3733333333333333</v>
      </c>
      <c r="R45" s="77">
        <f t="shared" si="21"/>
        <v>0.90566037735849059</v>
      </c>
    </row>
    <row r="46" spans="1:18" ht="15.75" thickBot="1" x14ac:dyDescent="0.3">
      <c r="A46" s="114"/>
      <c r="B46" s="52" t="s">
        <v>16</v>
      </c>
      <c r="C46" s="48">
        <v>189</v>
      </c>
      <c r="D46" s="48">
        <v>252</v>
      </c>
      <c r="E46" s="13">
        <f t="shared" si="16"/>
        <v>0.33333333333333331</v>
      </c>
      <c r="F46" s="19">
        <v>137</v>
      </c>
      <c r="G46" s="19">
        <v>186</v>
      </c>
      <c r="H46" s="14">
        <f t="shared" si="17"/>
        <v>0.35766423357664234</v>
      </c>
      <c r="I46" s="19">
        <v>61</v>
      </c>
      <c r="J46" s="19">
        <v>84</v>
      </c>
      <c r="K46" s="13">
        <f t="shared" si="22"/>
        <v>0.37704918032786883</v>
      </c>
      <c r="L46" s="57"/>
      <c r="M46" s="50">
        <v>256</v>
      </c>
      <c r="N46" s="50">
        <v>187</v>
      </c>
      <c r="O46" s="50">
        <v>131</v>
      </c>
      <c r="P46" s="17">
        <f t="shared" si="19"/>
        <v>0.984375</v>
      </c>
      <c r="Q46" s="17">
        <f t="shared" si="20"/>
        <v>0.99465240641711228</v>
      </c>
      <c r="R46" s="18">
        <f t="shared" si="21"/>
        <v>0.64122137404580148</v>
      </c>
    </row>
    <row r="47" spans="1:18" ht="15.75" thickBot="1" x14ac:dyDescent="0.3">
      <c r="A47" s="115"/>
      <c r="B47" s="59" t="s">
        <v>17</v>
      </c>
      <c r="C47" s="60">
        <v>62</v>
      </c>
      <c r="D47" s="61">
        <v>72</v>
      </c>
      <c r="E47" s="62">
        <f t="shared" si="16"/>
        <v>0.16129032258064516</v>
      </c>
      <c r="F47" s="60">
        <v>28</v>
      </c>
      <c r="G47" s="60">
        <v>42</v>
      </c>
      <c r="H47" s="63">
        <f t="shared" si="17"/>
        <v>0.5</v>
      </c>
      <c r="I47" s="60">
        <v>14</v>
      </c>
      <c r="J47" s="60">
        <v>25</v>
      </c>
      <c r="K47" s="62">
        <f t="shared" si="22"/>
        <v>0.7857142857142857</v>
      </c>
      <c r="L47" s="64"/>
      <c r="M47" s="65">
        <v>73</v>
      </c>
      <c r="N47" s="65">
        <v>45</v>
      </c>
      <c r="O47" s="65">
        <v>34</v>
      </c>
      <c r="P47" s="66">
        <f t="shared" si="19"/>
        <v>0.98630136986301364</v>
      </c>
      <c r="Q47" s="66">
        <f t="shared" si="20"/>
        <v>0.93333333333333335</v>
      </c>
      <c r="R47" s="67">
        <f t="shared" si="21"/>
        <v>0.73529411764705888</v>
      </c>
    </row>
    <row r="48" spans="1:18" ht="15.75" thickBot="1" x14ac:dyDescent="0.3">
      <c r="A48" s="114" t="s">
        <v>32</v>
      </c>
      <c r="B48" s="69" t="s">
        <v>15</v>
      </c>
      <c r="C48" s="71">
        <v>11</v>
      </c>
      <c r="D48" s="71">
        <v>9</v>
      </c>
      <c r="E48" s="72">
        <f t="shared" si="16"/>
        <v>-0.18181818181818182</v>
      </c>
      <c r="F48" s="70">
        <v>10</v>
      </c>
      <c r="G48" s="70">
        <v>9</v>
      </c>
      <c r="H48" s="73">
        <f t="shared" si="17"/>
        <v>-0.1</v>
      </c>
      <c r="I48" s="53">
        <v>5</v>
      </c>
      <c r="J48" s="53">
        <v>3</v>
      </c>
      <c r="K48" s="72">
        <f t="shared" si="22"/>
        <v>-0.4</v>
      </c>
      <c r="L48" s="74"/>
      <c r="M48" s="75">
        <v>10</v>
      </c>
      <c r="N48" s="75">
        <v>9</v>
      </c>
      <c r="O48" s="75">
        <v>6</v>
      </c>
      <c r="P48" s="76">
        <f t="shared" si="19"/>
        <v>0.9</v>
      </c>
      <c r="Q48" s="76">
        <f t="shared" si="20"/>
        <v>1</v>
      </c>
      <c r="R48" s="77">
        <v>0</v>
      </c>
    </row>
    <row r="49" spans="1:18" ht="15.75" thickBot="1" x14ac:dyDescent="0.3">
      <c r="A49" s="114"/>
      <c r="B49" s="52" t="s">
        <v>16</v>
      </c>
      <c r="C49" s="19">
        <v>16</v>
      </c>
      <c r="D49" s="48">
        <v>16</v>
      </c>
      <c r="E49" s="13">
        <f t="shared" si="16"/>
        <v>0</v>
      </c>
      <c r="F49" s="19">
        <v>14</v>
      </c>
      <c r="G49" s="19">
        <v>14</v>
      </c>
      <c r="H49" s="14">
        <f t="shared" si="17"/>
        <v>0</v>
      </c>
      <c r="I49" s="19">
        <v>7</v>
      </c>
      <c r="J49" s="19">
        <v>5</v>
      </c>
      <c r="K49" s="13">
        <f t="shared" si="22"/>
        <v>-0.2857142857142857</v>
      </c>
      <c r="L49" s="57"/>
      <c r="M49" s="50">
        <v>17</v>
      </c>
      <c r="N49" s="50">
        <v>14</v>
      </c>
      <c r="O49" s="50">
        <v>10</v>
      </c>
      <c r="P49" s="17">
        <f t="shared" si="19"/>
        <v>0.94117647058823528</v>
      </c>
      <c r="Q49" s="17">
        <f t="shared" si="20"/>
        <v>1</v>
      </c>
      <c r="R49" s="18">
        <f t="shared" si="21"/>
        <v>0.5</v>
      </c>
    </row>
    <row r="50" spans="1:18" ht="15.75" thickBot="1" x14ac:dyDescent="0.3">
      <c r="A50" s="115"/>
      <c r="B50" s="59" t="s">
        <v>17</v>
      </c>
      <c r="C50" s="60">
        <v>21</v>
      </c>
      <c r="D50" s="61">
        <v>20</v>
      </c>
      <c r="E50" s="62">
        <f t="shared" si="16"/>
        <v>-4.7619047619047616E-2</v>
      </c>
      <c r="F50" s="60">
        <v>8</v>
      </c>
      <c r="G50" s="60">
        <v>7</v>
      </c>
      <c r="H50" s="63">
        <f>(G50-F50)/F50</f>
        <v>-0.125</v>
      </c>
      <c r="I50" s="60">
        <v>3</v>
      </c>
      <c r="J50" s="60">
        <v>2</v>
      </c>
      <c r="K50" s="72">
        <f t="shared" si="22"/>
        <v>-0.33333333333333331</v>
      </c>
      <c r="L50" s="64"/>
      <c r="M50" s="65">
        <v>21</v>
      </c>
      <c r="N50" s="65">
        <v>8</v>
      </c>
      <c r="O50" s="65">
        <v>7</v>
      </c>
      <c r="P50" s="66">
        <f t="shared" si="19"/>
        <v>0.95238095238095233</v>
      </c>
      <c r="Q50" s="66">
        <f t="shared" si="20"/>
        <v>0.875</v>
      </c>
      <c r="R50" s="67">
        <f t="shared" si="21"/>
        <v>0.2857142857142857</v>
      </c>
    </row>
    <row r="51" spans="1:18" ht="15.75" thickBot="1" x14ac:dyDescent="0.3">
      <c r="A51" s="115" t="s">
        <v>24</v>
      </c>
      <c r="B51" s="69" t="s">
        <v>15</v>
      </c>
      <c r="C51" s="70">
        <v>351</v>
      </c>
      <c r="D51" s="71">
        <v>366</v>
      </c>
      <c r="E51" s="72">
        <f>(D51-C51)/C51</f>
        <v>4.2735042735042736E-2</v>
      </c>
      <c r="F51" s="70">
        <v>319</v>
      </c>
      <c r="G51" s="70">
        <v>336</v>
      </c>
      <c r="H51" s="73">
        <f t="shared" si="17"/>
        <v>5.329153605015674E-2</v>
      </c>
      <c r="I51" s="53">
        <v>97</v>
      </c>
      <c r="J51" s="53">
        <v>110</v>
      </c>
      <c r="K51" s="72">
        <f t="shared" si="22"/>
        <v>0.13402061855670103</v>
      </c>
      <c r="L51" s="74"/>
      <c r="M51" s="75">
        <v>483</v>
      </c>
      <c r="N51" s="75">
        <v>426</v>
      </c>
      <c r="O51" s="75">
        <v>222</v>
      </c>
      <c r="P51" s="76">
        <f>D51/M51</f>
        <v>0.75776397515527949</v>
      </c>
      <c r="Q51" s="76">
        <f t="shared" si="20"/>
        <v>0.78873239436619713</v>
      </c>
      <c r="R51" s="77">
        <f t="shared" si="21"/>
        <v>0.49549549549549549</v>
      </c>
    </row>
    <row r="52" spans="1:18" ht="15.75" thickBot="1" x14ac:dyDescent="0.3">
      <c r="A52" s="115"/>
      <c r="B52" s="59" t="s">
        <v>16</v>
      </c>
      <c r="C52" s="60">
        <v>659</v>
      </c>
      <c r="D52" s="61">
        <v>607</v>
      </c>
      <c r="E52" s="62">
        <f>(D52-C52)/C52</f>
        <v>-7.8907435508345974E-2</v>
      </c>
      <c r="F52" s="60">
        <v>600</v>
      </c>
      <c r="G52" s="60">
        <v>553</v>
      </c>
      <c r="H52" s="63">
        <f t="shared" si="17"/>
        <v>-7.8333333333333338E-2</v>
      </c>
      <c r="I52" s="60">
        <v>213</v>
      </c>
      <c r="J52" s="60">
        <v>184</v>
      </c>
      <c r="K52" s="62">
        <f t="shared" si="22"/>
        <v>-0.13615023474178403</v>
      </c>
      <c r="L52" s="64"/>
      <c r="M52" s="65">
        <v>1149</v>
      </c>
      <c r="N52" s="65">
        <v>1033</v>
      </c>
      <c r="O52" s="65">
        <v>587</v>
      </c>
      <c r="P52" s="66">
        <f>D52/M52</f>
        <v>0.52828546562228029</v>
      </c>
      <c r="Q52" s="66">
        <f t="shared" si="20"/>
        <v>0.53533397870280741</v>
      </c>
      <c r="R52" s="67">
        <f t="shared" si="21"/>
        <v>0.31345826235093699</v>
      </c>
    </row>
    <row r="53" spans="1:18" ht="15.75" thickBot="1" x14ac:dyDescent="0.3">
      <c r="A53" s="114" t="s">
        <v>25</v>
      </c>
      <c r="B53" s="69" t="s">
        <v>15</v>
      </c>
      <c r="C53" s="70">
        <v>3</v>
      </c>
      <c r="D53" s="78">
        <v>12</v>
      </c>
      <c r="E53" s="72">
        <f t="shared" si="16"/>
        <v>3</v>
      </c>
      <c r="F53" s="70">
        <v>3</v>
      </c>
      <c r="G53" s="78">
        <v>7</v>
      </c>
      <c r="H53" s="72">
        <f>(G53-F53)/F53</f>
        <v>1.3333333333333333</v>
      </c>
      <c r="I53" s="53">
        <v>1</v>
      </c>
      <c r="J53" s="20">
        <v>0</v>
      </c>
      <c r="K53" s="72">
        <f t="shared" si="22"/>
        <v>-1</v>
      </c>
      <c r="L53" s="74"/>
      <c r="M53" s="75">
        <v>4</v>
      </c>
      <c r="N53" s="75">
        <v>3</v>
      </c>
      <c r="O53" s="75">
        <v>2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115"/>
      <c r="B54" s="52" t="s">
        <v>16</v>
      </c>
      <c r="C54" s="19">
        <v>18</v>
      </c>
      <c r="D54" s="48">
        <v>27</v>
      </c>
      <c r="E54" s="13">
        <f t="shared" si="16"/>
        <v>0.5</v>
      </c>
      <c r="F54" s="19">
        <v>14</v>
      </c>
      <c r="G54" s="19">
        <v>13</v>
      </c>
      <c r="H54" s="56">
        <f>(G54-F54)/F54</f>
        <v>-7.1428571428571425E-2</v>
      </c>
      <c r="I54" s="19">
        <v>6</v>
      </c>
      <c r="J54" s="19">
        <v>4</v>
      </c>
      <c r="K54" s="13">
        <f t="shared" si="22"/>
        <v>-0.33333333333333331</v>
      </c>
      <c r="L54" s="57"/>
      <c r="M54" s="50">
        <v>31</v>
      </c>
      <c r="N54" s="50">
        <v>25</v>
      </c>
      <c r="O54" s="50">
        <v>21</v>
      </c>
      <c r="P54" s="17">
        <f t="shared" si="19"/>
        <v>0.87096774193548387</v>
      </c>
      <c r="Q54" s="17">
        <f t="shared" si="20"/>
        <v>0.52</v>
      </c>
      <c r="R54" s="18">
        <f t="shared" si="21"/>
        <v>0.19047619047619047</v>
      </c>
    </row>
    <row r="55" spans="1:18" ht="15.75" thickBot="1" x14ac:dyDescent="0.3">
      <c r="A55" s="115"/>
      <c r="B55" s="59" t="s">
        <v>17</v>
      </c>
      <c r="C55" s="60">
        <v>7</v>
      </c>
      <c r="D55" s="61">
        <v>11</v>
      </c>
      <c r="E55" s="62">
        <f t="shared" si="16"/>
        <v>0.5714285714285714</v>
      </c>
      <c r="F55" s="60">
        <v>3</v>
      </c>
      <c r="G55" s="60">
        <v>8</v>
      </c>
      <c r="H55" s="63">
        <f>(G55-F55)/F55</f>
        <v>1.6666666666666667</v>
      </c>
      <c r="I55" s="60">
        <v>0</v>
      </c>
      <c r="J55" s="60">
        <v>2</v>
      </c>
      <c r="K55" s="72">
        <v>0</v>
      </c>
      <c r="L55" s="64"/>
      <c r="M55" s="65">
        <v>7</v>
      </c>
      <c r="N55" s="65">
        <v>4</v>
      </c>
      <c r="O55" s="65">
        <v>3</v>
      </c>
      <c r="P55" s="66">
        <f t="shared" si="19"/>
        <v>1.5714285714285714</v>
      </c>
      <c r="Q55" s="66">
        <f t="shared" si="20"/>
        <v>2</v>
      </c>
      <c r="R55" s="67">
        <f t="shared" si="21"/>
        <v>0.66666666666666663</v>
      </c>
    </row>
    <row r="56" spans="1:18" ht="15.75" thickBot="1" x14ac:dyDescent="0.3">
      <c r="A56" s="115" t="s">
        <v>26</v>
      </c>
      <c r="B56" s="69" t="s">
        <v>15</v>
      </c>
      <c r="C56" s="70">
        <v>4</v>
      </c>
      <c r="D56" s="71">
        <v>3</v>
      </c>
      <c r="E56" s="72">
        <f t="shared" si="16"/>
        <v>-0.25</v>
      </c>
      <c r="F56" s="70">
        <v>3</v>
      </c>
      <c r="G56" s="70">
        <v>1</v>
      </c>
      <c r="H56" s="72">
        <f>(G56-F56)/F56</f>
        <v>-0.66666666666666663</v>
      </c>
      <c r="I56" s="53">
        <v>2</v>
      </c>
      <c r="J56" s="53">
        <v>0</v>
      </c>
      <c r="K56" s="72">
        <f t="shared" ref="K56:K63" si="23">(J56-I56)/I56</f>
        <v>-1</v>
      </c>
      <c r="L56" s="79"/>
      <c r="M56" s="75">
        <v>24</v>
      </c>
      <c r="N56" s="75">
        <v>23</v>
      </c>
      <c r="O56" s="75">
        <v>9</v>
      </c>
      <c r="P56" s="76">
        <f t="shared" si="19"/>
        <v>0.125</v>
      </c>
      <c r="Q56" s="76">
        <f t="shared" si="20"/>
        <v>4.3478260869565216E-2</v>
      </c>
      <c r="R56" s="77">
        <f t="shared" si="21"/>
        <v>0</v>
      </c>
    </row>
    <row r="57" spans="1:18" ht="15.75" thickBot="1" x14ac:dyDescent="0.3">
      <c r="A57" s="115"/>
      <c r="B57" s="59" t="s">
        <v>16</v>
      </c>
      <c r="C57" s="60">
        <v>9</v>
      </c>
      <c r="D57" s="61">
        <v>9</v>
      </c>
      <c r="E57" s="62">
        <f t="shared" si="16"/>
        <v>0</v>
      </c>
      <c r="F57" s="60">
        <v>7</v>
      </c>
      <c r="G57" s="60">
        <v>7</v>
      </c>
      <c r="H57" s="62">
        <f t="shared" ref="H57:H65" si="24">(G57-F57)/F57</f>
        <v>0</v>
      </c>
      <c r="I57" s="60">
        <v>6</v>
      </c>
      <c r="J57" s="60">
        <v>3</v>
      </c>
      <c r="K57" s="62">
        <f t="shared" si="23"/>
        <v>-0.5</v>
      </c>
      <c r="L57" s="80"/>
      <c r="M57" s="65">
        <v>41</v>
      </c>
      <c r="N57" s="65">
        <v>39</v>
      </c>
      <c r="O57" s="65">
        <v>21</v>
      </c>
      <c r="P57" s="66">
        <f t="shared" si="19"/>
        <v>0.21951219512195122</v>
      </c>
      <c r="Q57" s="66">
        <f t="shared" si="20"/>
        <v>0.17948717948717949</v>
      </c>
      <c r="R57" s="67">
        <f t="shared" si="21"/>
        <v>0.14285714285714285</v>
      </c>
    </row>
    <row r="58" spans="1:18" ht="15.75" thickBot="1" x14ac:dyDescent="0.3">
      <c r="A58" s="115" t="s">
        <v>27</v>
      </c>
      <c r="B58" s="69" t="s">
        <v>15</v>
      </c>
      <c r="C58" s="70">
        <v>1</v>
      </c>
      <c r="D58" s="71">
        <v>0</v>
      </c>
      <c r="E58" s="72">
        <f t="shared" si="16"/>
        <v>-1</v>
      </c>
      <c r="F58" s="70">
        <v>1</v>
      </c>
      <c r="G58" s="70">
        <v>0</v>
      </c>
      <c r="H58" s="72">
        <f t="shared" si="24"/>
        <v>-1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1</v>
      </c>
      <c r="O58" s="75">
        <v>0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115"/>
      <c r="B59" s="59" t="s">
        <v>16</v>
      </c>
      <c r="C59" s="60">
        <v>3</v>
      </c>
      <c r="D59" s="61">
        <v>0</v>
      </c>
      <c r="E59" s="62">
        <f t="shared" si="16"/>
        <v>-1</v>
      </c>
      <c r="F59" s="60">
        <v>2</v>
      </c>
      <c r="G59" s="60">
        <v>0</v>
      </c>
      <c r="H59" s="62">
        <f t="shared" si="24"/>
        <v>-1</v>
      </c>
      <c r="I59" s="60">
        <v>1</v>
      </c>
      <c r="J59" s="60">
        <v>0</v>
      </c>
      <c r="K59" s="72">
        <v>0</v>
      </c>
      <c r="L59" s="80"/>
      <c r="M59" s="65">
        <v>7</v>
      </c>
      <c r="N59" s="65">
        <v>5</v>
      </c>
      <c r="O59" s="65">
        <v>3</v>
      </c>
      <c r="P59" s="66">
        <f t="shared" si="19"/>
        <v>0</v>
      </c>
      <c r="Q59" s="66">
        <f t="shared" si="20"/>
        <v>0</v>
      </c>
      <c r="R59" s="67">
        <f t="shared" si="21"/>
        <v>0</v>
      </c>
    </row>
    <row r="60" spans="1:18" ht="15.75" thickBot="1" x14ac:dyDescent="0.3">
      <c r="A60" s="115" t="s">
        <v>49</v>
      </c>
      <c r="B60" s="69" t="s">
        <v>15</v>
      </c>
      <c r="C60" s="70">
        <v>35</v>
      </c>
      <c r="D60" s="71">
        <v>23</v>
      </c>
      <c r="E60" s="72">
        <f>(D60-C60)/C60</f>
        <v>-0.34285714285714286</v>
      </c>
      <c r="F60" s="70">
        <v>32</v>
      </c>
      <c r="G60" s="70">
        <v>20</v>
      </c>
      <c r="H60" s="73">
        <f t="shared" si="24"/>
        <v>-0.375</v>
      </c>
      <c r="I60" s="53">
        <v>10</v>
      </c>
      <c r="J60" s="53">
        <v>1</v>
      </c>
      <c r="K60" s="72">
        <f t="shared" si="23"/>
        <v>-0.9</v>
      </c>
      <c r="L60" s="79"/>
      <c r="M60" s="75">
        <v>52</v>
      </c>
      <c r="N60" s="75">
        <v>48</v>
      </c>
      <c r="O60" s="75">
        <v>36</v>
      </c>
      <c r="P60" s="76">
        <f>D60/M60</f>
        <v>0.44230769230769229</v>
      </c>
      <c r="Q60" s="76">
        <f t="shared" si="20"/>
        <v>0.41666666666666669</v>
      </c>
      <c r="R60" s="77">
        <f t="shared" si="21"/>
        <v>2.7777777777777776E-2</v>
      </c>
    </row>
    <row r="61" spans="1:18" ht="15.75" thickBot="1" x14ac:dyDescent="0.3">
      <c r="A61" s="115"/>
      <c r="B61" s="59" t="s">
        <v>16</v>
      </c>
      <c r="C61" s="60">
        <v>65</v>
      </c>
      <c r="D61" s="61">
        <v>50</v>
      </c>
      <c r="E61" s="62">
        <f>(D61-C61)/C61</f>
        <v>-0.23076923076923078</v>
      </c>
      <c r="F61" s="60">
        <v>61</v>
      </c>
      <c r="G61" s="60">
        <v>45</v>
      </c>
      <c r="H61" s="63">
        <f t="shared" si="24"/>
        <v>-0.26229508196721313</v>
      </c>
      <c r="I61" s="60">
        <v>23</v>
      </c>
      <c r="J61" s="60">
        <v>5</v>
      </c>
      <c r="K61" s="62">
        <f t="shared" si="23"/>
        <v>-0.78260869565217395</v>
      </c>
      <c r="L61" s="80"/>
      <c r="M61" s="65">
        <v>112</v>
      </c>
      <c r="N61" s="65">
        <v>107</v>
      </c>
      <c r="O61" s="65">
        <v>78</v>
      </c>
      <c r="P61" s="66">
        <f>D61/M61</f>
        <v>0.44642857142857145</v>
      </c>
      <c r="Q61" s="66">
        <f t="shared" si="20"/>
        <v>0.42056074766355139</v>
      </c>
      <c r="R61" s="67">
        <f t="shared" si="21"/>
        <v>6.4102564102564097E-2</v>
      </c>
    </row>
    <row r="62" spans="1:18" ht="15.75" thickBot="1" x14ac:dyDescent="0.3">
      <c r="A62" s="115" t="s">
        <v>28</v>
      </c>
      <c r="B62" s="69" t="s">
        <v>15</v>
      </c>
      <c r="C62" s="70">
        <v>25</v>
      </c>
      <c r="D62" s="71">
        <v>46</v>
      </c>
      <c r="E62" s="72">
        <f t="shared" si="16"/>
        <v>0.84</v>
      </c>
      <c r="F62" s="70">
        <v>22</v>
      </c>
      <c r="G62" s="70">
        <v>39</v>
      </c>
      <c r="H62" s="73">
        <f t="shared" si="24"/>
        <v>0.77272727272727271</v>
      </c>
      <c r="I62" s="53">
        <v>5</v>
      </c>
      <c r="J62" s="53">
        <v>21</v>
      </c>
      <c r="K62" s="72">
        <f t="shared" si="23"/>
        <v>3.2</v>
      </c>
      <c r="L62" s="79"/>
      <c r="M62" s="75">
        <v>34</v>
      </c>
      <c r="N62" s="75">
        <v>28</v>
      </c>
      <c r="O62" s="75">
        <v>18</v>
      </c>
      <c r="P62" s="76">
        <f t="shared" si="19"/>
        <v>1.3529411764705883</v>
      </c>
      <c r="Q62" s="76">
        <f t="shared" si="20"/>
        <v>1.3928571428571428</v>
      </c>
      <c r="R62" s="77">
        <f t="shared" si="21"/>
        <v>1.1666666666666667</v>
      </c>
    </row>
    <row r="63" spans="1:18" ht="15.75" thickBot="1" x14ac:dyDescent="0.3">
      <c r="A63" s="115"/>
      <c r="B63" s="59" t="s">
        <v>16</v>
      </c>
      <c r="C63" s="60">
        <v>35</v>
      </c>
      <c r="D63" s="61">
        <v>63</v>
      </c>
      <c r="E63" s="62">
        <f t="shared" si="16"/>
        <v>0.8</v>
      </c>
      <c r="F63" s="60">
        <v>31</v>
      </c>
      <c r="G63" s="60">
        <v>54</v>
      </c>
      <c r="H63" s="63">
        <f t="shared" si="24"/>
        <v>0.74193548387096775</v>
      </c>
      <c r="I63" s="60">
        <v>8</v>
      </c>
      <c r="J63" s="60">
        <v>25</v>
      </c>
      <c r="K63" s="62">
        <f t="shared" si="23"/>
        <v>2.125</v>
      </c>
      <c r="L63" s="80"/>
      <c r="M63" s="65">
        <v>54</v>
      </c>
      <c r="N63" s="65">
        <v>46</v>
      </c>
      <c r="O63" s="65">
        <v>32</v>
      </c>
      <c r="P63" s="66">
        <f t="shared" si="19"/>
        <v>1.1666666666666667</v>
      </c>
      <c r="Q63" s="66">
        <f t="shared" si="20"/>
        <v>1.173913043478261</v>
      </c>
      <c r="R63" s="67">
        <f t="shared" si="21"/>
        <v>0.78125</v>
      </c>
    </row>
    <row r="64" spans="1:18" ht="15.75" thickBot="1" x14ac:dyDescent="0.3">
      <c r="A64" s="115" t="s">
        <v>29</v>
      </c>
      <c r="B64" s="69" t="s">
        <v>15</v>
      </c>
      <c r="C64" s="70">
        <v>3</v>
      </c>
      <c r="D64" s="71">
        <v>1</v>
      </c>
      <c r="E64" s="72">
        <f t="shared" si="16"/>
        <v>-0.66666666666666663</v>
      </c>
      <c r="F64" s="70">
        <v>3</v>
      </c>
      <c r="G64" s="70">
        <v>1</v>
      </c>
      <c r="H64" s="73">
        <f t="shared" si="24"/>
        <v>-0.66666666666666663</v>
      </c>
      <c r="I64" s="53">
        <v>1</v>
      </c>
      <c r="J64" s="53">
        <v>0</v>
      </c>
      <c r="K64" s="72">
        <v>0</v>
      </c>
      <c r="L64" s="79"/>
      <c r="M64" s="75">
        <v>3</v>
      </c>
      <c r="N64" s="75">
        <v>2</v>
      </c>
      <c r="O64" s="75">
        <v>1</v>
      </c>
      <c r="P64" s="76">
        <f t="shared" si="19"/>
        <v>0.33333333333333331</v>
      </c>
      <c r="Q64" s="76">
        <f t="shared" si="20"/>
        <v>0.5</v>
      </c>
      <c r="R64" s="77">
        <f t="shared" si="21"/>
        <v>0</v>
      </c>
    </row>
    <row r="65" spans="1:18" ht="15.75" thickBot="1" x14ac:dyDescent="0.3">
      <c r="A65" s="121"/>
      <c r="B65" s="59" t="s">
        <v>16</v>
      </c>
      <c r="C65" s="60">
        <v>5</v>
      </c>
      <c r="D65" s="61">
        <v>2</v>
      </c>
      <c r="E65" s="62">
        <f t="shared" si="16"/>
        <v>-0.6</v>
      </c>
      <c r="F65" s="60">
        <v>4</v>
      </c>
      <c r="G65" s="60">
        <v>1</v>
      </c>
      <c r="H65" s="63">
        <f t="shared" si="24"/>
        <v>-0.75</v>
      </c>
      <c r="I65" s="60">
        <v>1</v>
      </c>
      <c r="J65" s="60">
        <v>0</v>
      </c>
      <c r="K65" s="72">
        <v>0</v>
      </c>
      <c r="L65" s="80"/>
      <c r="M65" s="65">
        <v>11</v>
      </c>
      <c r="N65" s="65">
        <v>6</v>
      </c>
      <c r="O65" s="65">
        <v>5</v>
      </c>
      <c r="P65" s="66">
        <f t="shared" si="19"/>
        <v>0.18181818181818182</v>
      </c>
      <c r="Q65" s="66">
        <f t="shared" si="20"/>
        <v>0.16666666666666666</v>
      </c>
      <c r="R65" s="67">
        <f t="shared" si="21"/>
        <v>0</v>
      </c>
    </row>
    <row r="66" spans="1:18" x14ac:dyDescent="0.25">
      <c r="A66" s="81" t="s">
        <v>30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zoomScale="120" zoomScaleNormal="120" workbookViewId="0">
      <selection activeCell="S8" sqref="S8"/>
    </sheetView>
  </sheetViews>
  <sheetFormatPr defaultColWidth="11.5703125" defaultRowHeight="15" x14ac:dyDescent="0.25"/>
  <cols>
    <col min="1" max="1" width="17.42578125" style="68" customWidth="1"/>
    <col min="2" max="2" width="16" style="68" customWidth="1"/>
    <col min="3" max="4" width="8.28515625" customWidth="1"/>
    <col min="5" max="5" width="9.28515625" style="68" bestFit="1" customWidth="1"/>
    <col min="6" max="7" width="8.28515625" customWidth="1"/>
    <col min="8" max="8" width="9.28515625" style="68" customWidth="1"/>
    <col min="9" max="10" width="8.28515625" customWidth="1"/>
    <col min="11" max="11" width="9.28515625" style="68" customWidth="1"/>
    <col min="12" max="12" width="1.7109375" customWidth="1"/>
    <col min="13" max="13" width="8.28515625" customWidth="1"/>
    <col min="14" max="14" width="9.28515625" customWidth="1"/>
    <col min="15" max="15" width="9.140625" customWidth="1"/>
    <col min="16" max="16" width="10.85546875" customWidth="1"/>
    <col min="17" max="17" width="10.85546875" bestFit="1" customWidth="1"/>
    <col min="19" max="19" width="44.85546875" bestFit="1" customWidth="1"/>
    <col min="20" max="20" width="23" customWidth="1"/>
    <col min="22" max="27" width="7.5703125" customWidth="1"/>
  </cols>
  <sheetData>
    <row r="1" spans="1:18" ht="15.75" x14ac:dyDescent="0.25">
      <c r="A1" s="101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5.75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5.75" x14ac:dyDescent="0.2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5.75" x14ac:dyDescent="0.25">
      <c r="A4" s="103" t="s">
        <v>105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18" ht="13.5" customHeight="1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51" x14ac:dyDescent="0.25">
      <c r="A6" s="104" t="s">
        <v>2</v>
      </c>
      <c r="B6" s="105"/>
      <c r="C6" s="7" t="s">
        <v>99</v>
      </c>
      <c r="D6" s="8" t="s">
        <v>100</v>
      </c>
      <c r="E6" s="7" t="s">
        <v>34</v>
      </c>
      <c r="F6" s="7" t="s">
        <v>101</v>
      </c>
      <c r="G6" s="7" t="s">
        <v>102</v>
      </c>
      <c r="H6" s="7" t="s">
        <v>34</v>
      </c>
      <c r="I6" s="7" t="s">
        <v>103</v>
      </c>
      <c r="J6" s="7" t="s">
        <v>104</v>
      </c>
      <c r="K6" s="7" t="s">
        <v>34</v>
      </c>
      <c r="L6" s="9"/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39</v>
      </c>
      <c r="R6" s="11" t="s">
        <v>40</v>
      </c>
    </row>
    <row r="7" spans="1:18" x14ac:dyDescent="0.25">
      <c r="A7" s="99" t="s">
        <v>3</v>
      </c>
      <c r="B7" s="100"/>
      <c r="C7" s="12">
        <v>2896</v>
      </c>
      <c r="D7" s="12">
        <v>2899</v>
      </c>
      <c r="E7" s="13">
        <f t="shared" ref="E7:E15" si="0">(D7-C7)/C7</f>
        <v>1.0359116022099447E-3</v>
      </c>
      <c r="F7" s="12">
        <v>2310</v>
      </c>
      <c r="G7" s="12">
        <v>2244</v>
      </c>
      <c r="H7" s="14">
        <f t="shared" ref="H7:H15" si="1">(G7-F7)/F7</f>
        <v>-2.8571428571428571E-2</v>
      </c>
      <c r="I7" s="12">
        <v>867</v>
      </c>
      <c r="J7" s="12">
        <v>845</v>
      </c>
      <c r="K7" s="13">
        <f t="shared" ref="K7:K15" si="2">(J7-I7)/I7</f>
        <v>-2.5374855824682813E-2</v>
      </c>
      <c r="L7" s="15"/>
      <c r="M7" s="16">
        <v>3762</v>
      </c>
      <c r="N7" s="16">
        <v>2926</v>
      </c>
      <c r="O7" s="16">
        <v>1798</v>
      </c>
      <c r="P7" s="17">
        <f>D7/M7</f>
        <v>0.77060074428495484</v>
      </c>
      <c r="Q7" s="17">
        <f t="shared" ref="Q7:Q15" si="3">G7/N7</f>
        <v>0.76691729323308266</v>
      </c>
      <c r="R7" s="18">
        <f>J7/M7</f>
        <v>0.22461456671982988</v>
      </c>
    </row>
    <row r="8" spans="1:18" x14ac:dyDescent="0.25">
      <c r="A8" s="106" t="s">
        <v>4</v>
      </c>
      <c r="B8" s="107"/>
      <c r="C8" s="19">
        <v>415</v>
      </c>
      <c r="D8" s="19">
        <v>447</v>
      </c>
      <c r="E8" s="13">
        <f t="shared" si="0"/>
        <v>7.7108433734939766E-2</v>
      </c>
      <c r="F8" s="19">
        <v>297</v>
      </c>
      <c r="G8" s="19">
        <v>307</v>
      </c>
      <c r="H8" s="14">
        <f t="shared" si="1"/>
        <v>3.3670033670033669E-2</v>
      </c>
      <c r="I8" s="19">
        <v>143</v>
      </c>
      <c r="J8" s="19">
        <v>140</v>
      </c>
      <c r="K8" s="13">
        <f t="shared" si="2"/>
        <v>-2.097902097902098E-2</v>
      </c>
      <c r="L8" s="15"/>
      <c r="M8" s="16">
        <v>436</v>
      </c>
      <c r="N8" s="16">
        <v>282</v>
      </c>
      <c r="O8" s="16">
        <v>186</v>
      </c>
      <c r="P8" s="17">
        <f t="shared" ref="P8:P15" si="4">D8/M8</f>
        <v>1.025229357798165</v>
      </c>
      <c r="Q8" s="17">
        <f t="shared" si="3"/>
        <v>1.0886524822695036</v>
      </c>
      <c r="R8" s="18">
        <f t="shared" ref="R8:R15" si="5">J8/O8</f>
        <v>0.75268817204301075</v>
      </c>
    </row>
    <row r="9" spans="1:18" x14ac:dyDescent="0.25">
      <c r="A9" s="106" t="s">
        <v>48</v>
      </c>
      <c r="B9" s="107"/>
      <c r="C9" s="19">
        <v>339</v>
      </c>
      <c r="D9" s="19">
        <v>386</v>
      </c>
      <c r="E9" s="13">
        <f t="shared" si="0"/>
        <v>0.13864306784660768</v>
      </c>
      <c r="F9" s="19">
        <v>231</v>
      </c>
      <c r="G9" s="19">
        <v>268</v>
      </c>
      <c r="H9" s="14">
        <f t="shared" si="1"/>
        <v>0.16017316017316016</v>
      </c>
      <c r="I9" s="19">
        <v>117</v>
      </c>
      <c r="J9" s="19">
        <v>131</v>
      </c>
      <c r="K9" s="13">
        <f t="shared" si="2"/>
        <v>0.11965811965811966</v>
      </c>
      <c r="L9" s="15"/>
      <c r="M9" s="16">
        <v>350</v>
      </c>
      <c r="N9" s="16">
        <v>214</v>
      </c>
      <c r="O9" s="16">
        <v>149</v>
      </c>
      <c r="P9" s="17">
        <f t="shared" si="4"/>
        <v>1.1028571428571428</v>
      </c>
      <c r="Q9" s="17">
        <f t="shared" si="3"/>
        <v>1.2523364485981308</v>
      </c>
      <c r="R9" s="18">
        <f t="shared" si="5"/>
        <v>0.87919463087248317</v>
      </c>
    </row>
    <row r="10" spans="1:18" x14ac:dyDescent="0.25">
      <c r="A10" s="106" t="s">
        <v>5</v>
      </c>
      <c r="B10" s="107"/>
      <c r="C10" s="19">
        <v>1876</v>
      </c>
      <c r="D10" s="19">
        <v>1914</v>
      </c>
      <c r="E10" s="13">
        <f t="shared" si="0"/>
        <v>2.0255863539445629E-2</v>
      </c>
      <c r="F10" s="19">
        <v>1456</v>
      </c>
      <c r="G10" s="19">
        <v>1460</v>
      </c>
      <c r="H10" s="14">
        <f t="shared" si="1"/>
        <v>2.7472527472527475E-3</v>
      </c>
      <c r="I10" s="19">
        <v>520</v>
      </c>
      <c r="J10" s="19">
        <v>532</v>
      </c>
      <c r="K10" s="13">
        <f t="shared" si="2"/>
        <v>2.3076923076923078E-2</v>
      </c>
      <c r="L10" s="15"/>
      <c r="M10" s="16">
        <v>2120</v>
      </c>
      <c r="N10" s="16">
        <v>1535</v>
      </c>
      <c r="O10" s="16">
        <v>893</v>
      </c>
      <c r="P10" s="17">
        <f t="shared" si="4"/>
        <v>0.90283018867924525</v>
      </c>
      <c r="Q10" s="17">
        <f t="shared" si="3"/>
        <v>0.95114006514657978</v>
      </c>
      <c r="R10" s="18">
        <f t="shared" si="5"/>
        <v>0.5957446808510638</v>
      </c>
    </row>
    <row r="11" spans="1:18" x14ac:dyDescent="0.25">
      <c r="A11" s="106" t="s">
        <v>6</v>
      </c>
      <c r="B11" s="107"/>
      <c r="C11" s="12">
        <v>274</v>
      </c>
      <c r="D11" s="12">
        <v>312</v>
      </c>
      <c r="E11" s="13">
        <f t="shared" si="0"/>
        <v>0.13868613138686131</v>
      </c>
      <c r="F11" s="12">
        <v>249</v>
      </c>
      <c r="G11" s="12">
        <v>283</v>
      </c>
      <c r="H11" s="14">
        <f t="shared" si="1"/>
        <v>0.13654618473895583</v>
      </c>
      <c r="I11" s="12">
        <v>119</v>
      </c>
      <c r="J11" s="12">
        <v>124</v>
      </c>
      <c r="K11" s="13">
        <f>(J11-I11)/I11</f>
        <v>4.2016806722689079E-2</v>
      </c>
      <c r="L11" s="15"/>
      <c r="M11" s="16">
        <v>568</v>
      </c>
      <c r="N11" s="16">
        <v>521</v>
      </c>
      <c r="O11" s="16">
        <v>385</v>
      </c>
      <c r="P11" s="17">
        <f t="shared" si="4"/>
        <v>0.54929577464788737</v>
      </c>
      <c r="Q11" s="17">
        <f t="shared" si="3"/>
        <v>0.54318618042226485</v>
      </c>
      <c r="R11" s="18">
        <f t="shared" si="5"/>
        <v>0.32207792207792207</v>
      </c>
    </row>
    <row r="12" spans="1:18" x14ac:dyDescent="0.25">
      <c r="A12" s="106" t="s">
        <v>7</v>
      </c>
      <c r="B12" s="107"/>
      <c r="C12" s="12">
        <v>686</v>
      </c>
      <c r="D12" s="12">
        <v>631</v>
      </c>
      <c r="E12" s="13">
        <f t="shared" si="0"/>
        <v>-8.0174927113702624E-2</v>
      </c>
      <c r="F12" s="12">
        <v>548</v>
      </c>
      <c r="G12" s="12">
        <v>461</v>
      </c>
      <c r="H12" s="14">
        <f t="shared" si="1"/>
        <v>-0.15875912408759124</v>
      </c>
      <c r="I12" s="12">
        <v>189</v>
      </c>
      <c r="J12" s="12">
        <v>165</v>
      </c>
      <c r="K12" s="13">
        <f t="shared" si="2"/>
        <v>-0.12698412698412698</v>
      </c>
      <c r="L12" s="15"/>
      <c r="M12" s="16">
        <v>1013</v>
      </c>
      <c r="N12" s="16">
        <v>812</v>
      </c>
      <c r="O12" s="16">
        <v>468</v>
      </c>
      <c r="P12" s="17">
        <f t="shared" si="4"/>
        <v>0.62290227048371172</v>
      </c>
      <c r="Q12" s="17">
        <f t="shared" si="3"/>
        <v>0.56773399014778325</v>
      </c>
      <c r="R12" s="18">
        <f t="shared" si="5"/>
        <v>0.35256410256410259</v>
      </c>
    </row>
    <row r="13" spans="1:18" x14ac:dyDescent="0.25">
      <c r="A13" s="106" t="s">
        <v>8</v>
      </c>
      <c r="B13" s="107"/>
      <c r="C13" s="20">
        <v>60</v>
      </c>
      <c r="D13" s="20">
        <v>42</v>
      </c>
      <c r="E13" s="13">
        <f t="shared" si="0"/>
        <v>-0.3</v>
      </c>
      <c r="F13" s="20">
        <v>57</v>
      </c>
      <c r="G13" s="20">
        <v>40</v>
      </c>
      <c r="H13" s="14">
        <f t="shared" si="1"/>
        <v>-0.2982456140350877</v>
      </c>
      <c r="I13" s="20">
        <v>39</v>
      </c>
      <c r="J13" s="20">
        <v>24</v>
      </c>
      <c r="K13" s="13">
        <f t="shared" si="2"/>
        <v>-0.38461538461538464</v>
      </c>
      <c r="L13" s="15"/>
      <c r="M13" s="16">
        <v>61</v>
      </c>
      <c r="N13" s="16">
        <v>58</v>
      </c>
      <c r="O13" s="16">
        <v>52</v>
      </c>
      <c r="P13" s="17">
        <f t="shared" si="4"/>
        <v>0.68852459016393441</v>
      </c>
      <c r="Q13" s="17">
        <f t="shared" si="3"/>
        <v>0.68965517241379315</v>
      </c>
      <c r="R13" s="18">
        <f t="shared" si="5"/>
        <v>0.46153846153846156</v>
      </c>
    </row>
    <row r="14" spans="1:18" x14ac:dyDescent="0.25">
      <c r="A14" s="108" t="s">
        <v>9</v>
      </c>
      <c r="B14" s="109"/>
      <c r="C14" s="19">
        <v>783</v>
      </c>
      <c r="D14" s="19">
        <v>726</v>
      </c>
      <c r="E14" s="13">
        <f t="shared" si="0"/>
        <v>-7.2796934865900387E-2</v>
      </c>
      <c r="F14" s="19">
        <v>275</v>
      </c>
      <c r="G14" s="19">
        <v>252</v>
      </c>
      <c r="H14" s="14">
        <f t="shared" si="1"/>
        <v>-8.3636363636363634E-2</v>
      </c>
      <c r="I14" s="19">
        <v>94</v>
      </c>
      <c r="J14" s="19">
        <v>103</v>
      </c>
      <c r="K14" s="13">
        <f t="shared" si="2"/>
        <v>9.5744680851063829E-2</v>
      </c>
      <c r="L14" s="15"/>
      <c r="M14" s="16">
        <v>811</v>
      </c>
      <c r="N14" s="16">
        <v>307</v>
      </c>
      <c r="O14" s="16">
        <v>249</v>
      </c>
      <c r="P14" s="17">
        <f t="shared" si="4"/>
        <v>0.89519112207151663</v>
      </c>
      <c r="Q14" s="17">
        <f t="shared" si="3"/>
        <v>0.82084690553745931</v>
      </c>
      <c r="R14" s="18">
        <f t="shared" si="5"/>
        <v>0.41365461847389556</v>
      </c>
    </row>
    <row r="15" spans="1:18" x14ac:dyDescent="0.25">
      <c r="A15" s="110" t="s">
        <v>10</v>
      </c>
      <c r="B15" s="111"/>
      <c r="C15" s="21">
        <f>C7+C14</f>
        <v>3679</v>
      </c>
      <c r="D15" s="22">
        <f>D7+D14</f>
        <v>3625</v>
      </c>
      <c r="E15" s="23">
        <f t="shared" si="0"/>
        <v>-1.4677901603696657E-2</v>
      </c>
      <c r="F15" s="21">
        <f t="shared" ref="F15:G15" si="6">F7+F14</f>
        <v>2585</v>
      </c>
      <c r="G15" s="21">
        <f t="shared" si="6"/>
        <v>2496</v>
      </c>
      <c r="H15" s="24">
        <f t="shared" si="1"/>
        <v>-3.4429400386847192E-2</v>
      </c>
      <c r="I15" s="21">
        <f t="shared" ref="I15:J15" si="7">I7+I14</f>
        <v>961</v>
      </c>
      <c r="J15" s="21">
        <f t="shared" si="7"/>
        <v>948</v>
      </c>
      <c r="K15" s="23">
        <f t="shared" si="2"/>
        <v>-1.3527575442247659E-2</v>
      </c>
      <c r="L15" s="25"/>
      <c r="M15" s="26">
        <f>M7+M14</f>
        <v>4573</v>
      </c>
      <c r="N15" s="26">
        <f>N7+N14</f>
        <v>3233</v>
      </c>
      <c r="O15" s="26">
        <f>O7+O14</f>
        <v>2047</v>
      </c>
      <c r="P15" s="27">
        <f t="shared" si="4"/>
        <v>0.792696260660398</v>
      </c>
      <c r="Q15" s="27">
        <f t="shared" si="3"/>
        <v>0.77203835446953295</v>
      </c>
      <c r="R15" s="28">
        <f t="shared" si="5"/>
        <v>0.46311675622862725</v>
      </c>
    </row>
    <row r="16" spans="1:18" x14ac:dyDescent="0.25">
      <c r="A16" s="112" t="s">
        <v>11</v>
      </c>
      <c r="B16" s="113"/>
      <c r="C16" s="29"/>
      <c r="D16" s="30"/>
      <c r="E16" s="31"/>
      <c r="F16" s="29"/>
      <c r="G16" s="29"/>
      <c r="H16" s="32"/>
      <c r="I16" s="29"/>
      <c r="J16" s="29"/>
      <c r="K16" s="31"/>
      <c r="L16" s="33"/>
      <c r="M16" s="34"/>
      <c r="N16" s="34"/>
      <c r="O16" s="34"/>
      <c r="P16" s="31"/>
      <c r="Q16" s="31"/>
      <c r="R16" s="35"/>
    </row>
    <row r="17" spans="1:18" x14ac:dyDescent="0.25">
      <c r="A17" s="99" t="s">
        <v>3</v>
      </c>
      <c r="B17" s="100"/>
      <c r="C17" s="12">
        <v>2065</v>
      </c>
      <c r="D17" s="12">
        <v>2086</v>
      </c>
      <c r="E17" s="13">
        <f t="shared" ref="E17:E25" si="8">(D17-C17)/C17</f>
        <v>1.0169491525423728E-2</v>
      </c>
      <c r="F17" s="12">
        <v>1562</v>
      </c>
      <c r="G17" s="12">
        <v>1520</v>
      </c>
      <c r="H17" s="14">
        <f t="shared" ref="H17:H25" si="9">(G17-F17)/F17</f>
        <v>-2.6888604353393086E-2</v>
      </c>
      <c r="I17" s="12">
        <v>593</v>
      </c>
      <c r="J17" s="12">
        <v>601</v>
      </c>
      <c r="K17" s="14">
        <f t="shared" ref="K17:K25" si="10">(J17-I17)/I17</f>
        <v>1.3490725126475547E-2</v>
      </c>
      <c r="L17" s="15"/>
      <c r="M17" s="12">
        <v>2357</v>
      </c>
      <c r="N17" s="12">
        <v>1665</v>
      </c>
      <c r="O17" s="12">
        <v>1051</v>
      </c>
      <c r="P17" s="17">
        <f t="shared" ref="P17" si="11">D17/M17</f>
        <v>0.88502333474756045</v>
      </c>
      <c r="Q17" s="17">
        <f t="shared" ref="Q17:Q25" si="12">G17/N17</f>
        <v>0.91291291291291288</v>
      </c>
      <c r="R17" s="18">
        <f t="shared" ref="R17:R25" si="13">J17/O17</f>
        <v>0.57183634633682212</v>
      </c>
    </row>
    <row r="18" spans="1:18" x14ac:dyDescent="0.25">
      <c r="A18" s="106" t="s">
        <v>4</v>
      </c>
      <c r="B18" s="107"/>
      <c r="C18" s="19">
        <v>357</v>
      </c>
      <c r="D18" s="19">
        <v>389</v>
      </c>
      <c r="E18" s="13">
        <f t="shared" si="8"/>
        <v>8.9635854341736695E-2</v>
      </c>
      <c r="F18" s="19">
        <v>250</v>
      </c>
      <c r="G18" s="19">
        <v>257</v>
      </c>
      <c r="H18" s="14">
        <f t="shared" si="9"/>
        <v>2.8000000000000001E-2</v>
      </c>
      <c r="I18" s="19">
        <v>117</v>
      </c>
      <c r="J18" s="19">
        <v>121</v>
      </c>
      <c r="K18" s="14">
        <f t="shared" si="10"/>
        <v>3.4188034188034191E-2</v>
      </c>
      <c r="L18" s="15"/>
      <c r="M18" s="19">
        <v>366</v>
      </c>
      <c r="N18" s="19">
        <v>228</v>
      </c>
      <c r="O18" s="19">
        <v>147</v>
      </c>
      <c r="P18" s="17">
        <f>D18/M18</f>
        <v>1.0628415300546448</v>
      </c>
      <c r="Q18" s="17">
        <f t="shared" si="12"/>
        <v>1.1271929824561404</v>
      </c>
      <c r="R18" s="18">
        <f t="shared" si="13"/>
        <v>0.8231292517006803</v>
      </c>
    </row>
    <row r="19" spans="1:18" x14ac:dyDescent="0.25">
      <c r="A19" s="106" t="s">
        <v>48</v>
      </c>
      <c r="B19" s="107"/>
      <c r="C19" s="19">
        <v>298</v>
      </c>
      <c r="D19" s="19">
        <v>337</v>
      </c>
      <c r="E19" s="13">
        <f t="shared" si="8"/>
        <v>0.13087248322147652</v>
      </c>
      <c r="F19" s="19">
        <v>200</v>
      </c>
      <c r="G19" s="19">
        <v>227</v>
      </c>
      <c r="H19" s="14">
        <f t="shared" si="9"/>
        <v>0.13500000000000001</v>
      </c>
      <c r="I19" s="19">
        <v>101</v>
      </c>
      <c r="J19" s="19">
        <v>115</v>
      </c>
      <c r="K19" s="14">
        <f t="shared" si="10"/>
        <v>0.13861386138613863</v>
      </c>
      <c r="L19" s="15"/>
      <c r="M19" s="19">
        <v>304</v>
      </c>
      <c r="N19" s="19">
        <v>180</v>
      </c>
      <c r="O19" s="19">
        <v>126</v>
      </c>
      <c r="P19" s="17">
        <f t="shared" ref="P19:P25" si="14">D19/M19</f>
        <v>1.1085526315789473</v>
      </c>
      <c r="Q19" s="17">
        <f t="shared" si="12"/>
        <v>1.2611111111111111</v>
      </c>
      <c r="R19" s="18">
        <f t="shared" si="13"/>
        <v>0.91269841269841268</v>
      </c>
    </row>
    <row r="20" spans="1:18" x14ac:dyDescent="0.25">
      <c r="A20" s="106" t="s">
        <v>5</v>
      </c>
      <c r="B20" s="107"/>
      <c r="C20" s="19">
        <v>1445</v>
      </c>
      <c r="D20" s="19">
        <v>1443</v>
      </c>
      <c r="E20" s="13">
        <f t="shared" si="8"/>
        <v>-1.3840830449826989E-3</v>
      </c>
      <c r="F20" s="19">
        <v>1066</v>
      </c>
      <c r="G20" s="19">
        <v>1038</v>
      </c>
      <c r="H20" s="14">
        <f t="shared" si="9"/>
        <v>-2.6266416510318951E-2</v>
      </c>
      <c r="I20" s="19">
        <v>398</v>
      </c>
      <c r="J20" s="19">
        <v>387</v>
      </c>
      <c r="K20" s="14">
        <f t="shared" si="10"/>
        <v>-2.7638190954773871E-2</v>
      </c>
      <c r="L20" s="15"/>
      <c r="M20" s="19">
        <v>1518</v>
      </c>
      <c r="N20" s="19">
        <v>1004</v>
      </c>
      <c r="O20" s="19">
        <v>605</v>
      </c>
      <c r="P20" s="17">
        <f t="shared" si="14"/>
        <v>0.95059288537549402</v>
      </c>
      <c r="Q20" s="17">
        <f t="shared" si="12"/>
        <v>1.0338645418326693</v>
      </c>
      <c r="R20" s="18">
        <f t="shared" si="13"/>
        <v>0.63966942148760331</v>
      </c>
    </row>
    <row r="21" spans="1:18" x14ac:dyDescent="0.25">
      <c r="A21" s="106" t="s">
        <v>6</v>
      </c>
      <c r="B21" s="107"/>
      <c r="C21" s="12">
        <v>106</v>
      </c>
      <c r="D21" s="12">
        <v>144</v>
      </c>
      <c r="E21" s="13">
        <f t="shared" si="8"/>
        <v>0.35849056603773582</v>
      </c>
      <c r="F21" s="12">
        <v>97</v>
      </c>
      <c r="G21" s="12">
        <v>134</v>
      </c>
      <c r="H21" s="14">
        <f t="shared" si="9"/>
        <v>0.38144329896907214</v>
      </c>
      <c r="I21" s="12">
        <v>42</v>
      </c>
      <c r="J21" s="12">
        <v>67</v>
      </c>
      <c r="K21" s="14">
        <f t="shared" si="10"/>
        <v>0.59523809523809523</v>
      </c>
      <c r="L21" s="15"/>
      <c r="M21" s="12">
        <v>204</v>
      </c>
      <c r="N21" s="12">
        <v>182</v>
      </c>
      <c r="O21" s="12">
        <v>139</v>
      </c>
      <c r="P21" s="17">
        <f t="shared" si="14"/>
        <v>0.70588235294117652</v>
      </c>
      <c r="Q21" s="17">
        <f t="shared" si="12"/>
        <v>0.73626373626373631</v>
      </c>
      <c r="R21" s="18">
        <f t="shared" si="13"/>
        <v>0.48201438848920863</v>
      </c>
    </row>
    <row r="22" spans="1:18" x14ac:dyDescent="0.25">
      <c r="A22" s="106" t="s">
        <v>7</v>
      </c>
      <c r="B22" s="107"/>
      <c r="C22" s="12">
        <v>457</v>
      </c>
      <c r="D22" s="12">
        <v>457</v>
      </c>
      <c r="E22" s="13">
        <f t="shared" si="8"/>
        <v>0</v>
      </c>
      <c r="F22" s="12">
        <v>345</v>
      </c>
      <c r="G22" s="12">
        <v>308</v>
      </c>
      <c r="H22" s="14">
        <f t="shared" si="9"/>
        <v>-0.1072463768115942</v>
      </c>
      <c r="I22" s="12">
        <v>116</v>
      </c>
      <c r="J22" s="12">
        <v>123</v>
      </c>
      <c r="K22" s="14">
        <f t="shared" si="10"/>
        <v>6.0344827586206899E-2</v>
      </c>
      <c r="L22" s="15"/>
      <c r="M22" s="12">
        <v>577</v>
      </c>
      <c r="N22" s="12">
        <v>424</v>
      </c>
      <c r="O22" s="12">
        <v>257</v>
      </c>
      <c r="P22" s="17">
        <f t="shared" si="14"/>
        <v>0.79202772963604851</v>
      </c>
      <c r="Q22" s="17">
        <f t="shared" si="12"/>
        <v>0.72641509433962259</v>
      </c>
      <c r="R22" s="18">
        <f t="shared" si="13"/>
        <v>0.47859922178988329</v>
      </c>
    </row>
    <row r="23" spans="1:18" x14ac:dyDescent="0.25">
      <c r="A23" s="106" t="s">
        <v>8</v>
      </c>
      <c r="B23" s="107"/>
      <c r="C23" s="20">
        <v>57</v>
      </c>
      <c r="D23" s="20">
        <v>42</v>
      </c>
      <c r="E23" s="13">
        <f t="shared" si="8"/>
        <v>-0.26315789473684209</v>
      </c>
      <c r="F23" s="20">
        <v>54</v>
      </c>
      <c r="G23" s="20">
        <v>40</v>
      </c>
      <c r="H23" s="14">
        <f t="shared" si="9"/>
        <v>-0.25925925925925924</v>
      </c>
      <c r="I23" s="20">
        <v>37</v>
      </c>
      <c r="J23" s="20">
        <v>24</v>
      </c>
      <c r="K23" s="14">
        <f t="shared" si="10"/>
        <v>-0.35135135135135137</v>
      </c>
      <c r="L23" s="15"/>
      <c r="M23" s="20">
        <v>58</v>
      </c>
      <c r="N23" s="20">
        <v>55</v>
      </c>
      <c r="O23" s="20">
        <v>50</v>
      </c>
      <c r="P23" s="17">
        <f t="shared" si="14"/>
        <v>0.72413793103448276</v>
      </c>
      <c r="Q23" s="17">
        <f t="shared" si="12"/>
        <v>0.72727272727272729</v>
      </c>
      <c r="R23" s="18">
        <f t="shared" si="13"/>
        <v>0.48</v>
      </c>
    </row>
    <row r="24" spans="1:18" x14ac:dyDescent="0.25">
      <c r="A24" s="108" t="s">
        <v>9</v>
      </c>
      <c r="B24" s="109"/>
      <c r="C24" s="19">
        <v>776</v>
      </c>
      <c r="D24" s="19">
        <v>715</v>
      </c>
      <c r="E24" s="13">
        <f t="shared" si="8"/>
        <v>-7.8608247422680411E-2</v>
      </c>
      <c r="F24" s="19">
        <v>271</v>
      </c>
      <c r="G24" s="19">
        <v>244</v>
      </c>
      <c r="H24" s="14">
        <f t="shared" si="9"/>
        <v>-9.9630996309963096E-2</v>
      </c>
      <c r="I24" s="19">
        <v>93</v>
      </c>
      <c r="J24" s="19">
        <v>99</v>
      </c>
      <c r="K24" s="14">
        <f t="shared" si="10"/>
        <v>6.4516129032258063E-2</v>
      </c>
      <c r="L24" s="15"/>
      <c r="M24" s="19">
        <v>804</v>
      </c>
      <c r="N24" s="19">
        <v>303</v>
      </c>
      <c r="O24" s="19">
        <v>246</v>
      </c>
      <c r="P24" s="17">
        <f t="shared" si="14"/>
        <v>0.88930348258706471</v>
      </c>
      <c r="Q24" s="17">
        <f t="shared" si="12"/>
        <v>0.80528052805280526</v>
      </c>
      <c r="R24" s="18">
        <f t="shared" si="13"/>
        <v>0.40243902439024393</v>
      </c>
    </row>
    <row r="25" spans="1:18" x14ac:dyDescent="0.25">
      <c r="A25" s="110" t="s">
        <v>12</v>
      </c>
      <c r="B25" s="111"/>
      <c r="C25" s="36">
        <f>C17+C24</f>
        <v>2841</v>
      </c>
      <c r="D25" s="37">
        <f>D17+D24</f>
        <v>2801</v>
      </c>
      <c r="E25" s="23">
        <f t="shared" si="8"/>
        <v>-1.4079549454417459E-2</v>
      </c>
      <c r="F25" s="36">
        <f>F17+F24</f>
        <v>1833</v>
      </c>
      <c r="G25" s="36">
        <f>G17+G24</f>
        <v>1764</v>
      </c>
      <c r="H25" s="24">
        <f t="shared" si="9"/>
        <v>-3.7643207855973811E-2</v>
      </c>
      <c r="I25" s="36">
        <f t="shared" ref="I25:J25" si="15">I17+I24</f>
        <v>686</v>
      </c>
      <c r="J25" s="36">
        <f t="shared" si="15"/>
        <v>700</v>
      </c>
      <c r="K25" s="23">
        <f t="shared" si="10"/>
        <v>2.0408163265306121E-2</v>
      </c>
      <c r="L25" s="25"/>
      <c r="M25" s="38">
        <f>M17+M24</f>
        <v>3161</v>
      </c>
      <c r="N25" s="38">
        <f>N17+N24</f>
        <v>1968</v>
      </c>
      <c r="O25" s="38">
        <f>O17+O24</f>
        <v>1297</v>
      </c>
      <c r="P25" s="27">
        <f t="shared" si="14"/>
        <v>0.88611198987662132</v>
      </c>
      <c r="Q25" s="27">
        <f t="shared" si="12"/>
        <v>0.89634146341463417</v>
      </c>
      <c r="R25" s="28">
        <f t="shared" si="13"/>
        <v>0.53970701619121053</v>
      </c>
    </row>
    <row r="26" spans="1:18" ht="15" customHeight="1" x14ac:dyDescent="0.25">
      <c r="A26" s="116" t="s">
        <v>13</v>
      </c>
      <c r="B26" s="117"/>
      <c r="C26" s="39"/>
      <c r="D26" s="40"/>
      <c r="E26" s="41"/>
      <c r="F26" s="39"/>
      <c r="G26" s="39"/>
      <c r="H26" s="42"/>
      <c r="I26" s="39"/>
      <c r="J26" s="39"/>
      <c r="K26" s="41"/>
      <c r="L26" s="43"/>
      <c r="M26" s="44"/>
      <c r="N26" s="44"/>
      <c r="O26" s="44"/>
      <c r="P26" s="45"/>
      <c r="Q26" s="45"/>
      <c r="R26" s="46"/>
    </row>
    <row r="27" spans="1:18" x14ac:dyDescent="0.25">
      <c r="A27" s="118" t="s">
        <v>14</v>
      </c>
      <c r="B27" s="47" t="s">
        <v>15</v>
      </c>
      <c r="C27" s="19">
        <v>410</v>
      </c>
      <c r="D27" s="48">
        <v>403</v>
      </c>
      <c r="E27" s="13">
        <f t="shared" ref="E27:E65" si="16">(D27-C27)/C27</f>
        <v>-1.7073170731707318E-2</v>
      </c>
      <c r="F27" s="19">
        <v>314</v>
      </c>
      <c r="G27" s="19">
        <v>298</v>
      </c>
      <c r="H27" s="14">
        <f t="shared" ref="H27:H52" si="17">(G27-F27)/F27</f>
        <v>-5.0955414012738856E-2</v>
      </c>
      <c r="I27" s="19">
        <v>131</v>
      </c>
      <c r="J27" s="19">
        <v>124</v>
      </c>
      <c r="K27" s="13">
        <f t="shared" ref="K27:K28" si="18">(J27-I27)/I27</f>
        <v>-5.3435114503816793E-2</v>
      </c>
      <c r="L27" s="49"/>
      <c r="M27" s="50">
        <v>435</v>
      </c>
      <c r="N27" s="50">
        <v>288</v>
      </c>
      <c r="O27" s="51">
        <v>173</v>
      </c>
      <c r="P27" s="17">
        <f t="shared" ref="P27:P65" si="19">D27/M27</f>
        <v>0.9264367816091954</v>
      </c>
      <c r="Q27" s="17">
        <f t="shared" ref="Q27:Q65" si="20">G27/N27</f>
        <v>1.0347222222222223</v>
      </c>
      <c r="R27" s="18">
        <f t="shared" ref="R27:R65" si="21">J27/O27</f>
        <v>0.7167630057803468</v>
      </c>
    </row>
    <row r="28" spans="1:18" x14ac:dyDescent="0.25">
      <c r="A28" s="119"/>
      <c r="B28" s="52" t="s">
        <v>16</v>
      </c>
      <c r="C28" s="53">
        <v>552</v>
      </c>
      <c r="D28" s="54">
        <v>521</v>
      </c>
      <c r="E28" s="55">
        <f t="shared" si="16"/>
        <v>-5.6159420289855072E-2</v>
      </c>
      <c r="F28" s="53">
        <v>433</v>
      </c>
      <c r="G28" s="53">
        <v>390</v>
      </c>
      <c r="H28" s="56">
        <f t="shared" si="17"/>
        <v>-9.9307159353348731E-2</v>
      </c>
      <c r="I28" s="53">
        <v>166</v>
      </c>
      <c r="J28" s="53">
        <v>162</v>
      </c>
      <c r="K28" s="13">
        <f t="shared" si="18"/>
        <v>-2.4096385542168676E-2</v>
      </c>
      <c r="L28" s="57"/>
      <c r="M28" s="58">
        <v>605</v>
      </c>
      <c r="N28" s="58">
        <v>413</v>
      </c>
      <c r="O28" s="58">
        <v>235</v>
      </c>
      <c r="P28" s="17">
        <f t="shared" si="19"/>
        <v>0.8611570247933884</v>
      </c>
      <c r="Q28" s="17">
        <f t="shared" si="20"/>
        <v>0.94430992736077479</v>
      </c>
      <c r="R28" s="18">
        <f t="shared" si="21"/>
        <v>0.68936170212765957</v>
      </c>
    </row>
    <row r="29" spans="1:18" s="68" customFormat="1" ht="15.75" thickBot="1" x14ac:dyDescent="0.3">
      <c r="A29" s="120"/>
      <c r="B29" s="59" t="s">
        <v>17</v>
      </c>
      <c r="C29" s="60">
        <v>121</v>
      </c>
      <c r="D29" s="61">
        <v>116</v>
      </c>
      <c r="E29" s="62">
        <f t="shared" si="16"/>
        <v>-4.1322314049586778E-2</v>
      </c>
      <c r="F29" s="60">
        <v>50</v>
      </c>
      <c r="G29" s="60">
        <v>36</v>
      </c>
      <c r="H29" s="63">
        <f t="shared" si="17"/>
        <v>-0.28000000000000003</v>
      </c>
      <c r="I29" s="60">
        <v>6</v>
      </c>
      <c r="J29" s="60">
        <v>5</v>
      </c>
      <c r="K29" s="62">
        <f>(J29-I29)/I29</f>
        <v>-0.16666666666666666</v>
      </c>
      <c r="L29" s="64"/>
      <c r="M29" s="65">
        <v>122</v>
      </c>
      <c r="N29" s="65">
        <v>44</v>
      </c>
      <c r="O29" s="65">
        <v>31</v>
      </c>
      <c r="P29" s="66">
        <f t="shared" si="19"/>
        <v>0.95081967213114749</v>
      </c>
      <c r="Q29" s="66">
        <f t="shared" si="20"/>
        <v>0.81818181818181823</v>
      </c>
      <c r="R29" s="67">
        <f t="shared" si="21"/>
        <v>0.16129032258064516</v>
      </c>
    </row>
    <row r="30" spans="1:18" ht="15.75" thickBot="1" x14ac:dyDescent="0.3">
      <c r="A30" s="114" t="s">
        <v>18</v>
      </c>
      <c r="B30" s="69" t="s">
        <v>15</v>
      </c>
      <c r="C30" s="70">
        <v>278</v>
      </c>
      <c r="D30" s="71">
        <v>239</v>
      </c>
      <c r="E30" s="72">
        <f t="shared" si="16"/>
        <v>-0.14028776978417265</v>
      </c>
      <c r="F30" s="70">
        <v>194</v>
      </c>
      <c r="G30" s="70">
        <v>149</v>
      </c>
      <c r="H30" s="73">
        <f t="shared" si="17"/>
        <v>-0.23195876288659795</v>
      </c>
      <c r="I30" s="53">
        <v>61</v>
      </c>
      <c r="J30" s="53">
        <v>56</v>
      </c>
      <c r="K30" s="72">
        <f t="shared" ref="K30:K55" si="22">(J30-I30)/I30</f>
        <v>-8.1967213114754092E-2</v>
      </c>
      <c r="L30" s="74"/>
      <c r="M30" s="75">
        <v>299</v>
      </c>
      <c r="N30" s="75">
        <v>185</v>
      </c>
      <c r="O30" s="75">
        <v>95</v>
      </c>
      <c r="P30" s="76">
        <f t="shared" si="19"/>
        <v>0.79933110367892979</v>
      </c>
      <c r="Q30" s="76">
        <f t="shared" si="20"/>
        <v>0.80540540540540539</v>
      </c>
      <c r="R30" s="77">
        <f t="shared" si="21"/>
        <v>0.58947368421052626</v>
      </c>
    </row>
    <row r="31" spans="1:18" ht="15.75" thickBot="1" x14ac:dyDescent="0.3">
      <c r="A31" s="114"/>
      <c r="B31" s="52" t="s">
        <v>16</v>
      </c>
      <c r="C31" s="48">
        <v>406</v>
      </c>
      <c r="D31" s="48">
        <v>388</v>
      </c>
      <c r="E31" s="13">
        <f t="shared" si="16"/>
        <v>-4.4334975369458129E-2</v>
      </c>
      <c r="F31" s="19">
        <v>290</v>
      </c>
      <c r="G31" s="19">
        <v>255</v>
      </c>
      <c r="H31" s="14">
        <f t="shared" si="17"/>
        <v>-0.1206896551724138</v>
      </c>
      <c r="I31" s="19">
        <v>92</v>
      </c>
      <c r="J31" s="19">
        <v>105</v>
      </c>
      <c r="K31" s="13">
        <f t="shared" si="22"/>
        <v>0.14130434782608695</v>
      </c>
      <c r="L31" s="57"/>
      <c r="M31" s="50">
        <v>486</v>
      </c>
      <c r="N31" s="50">
        <v>329</v>
      </c>
      <c r="O31" s="50">
        <v>203</v>
      </c>
      <c r="P31" s="17">
        <f t="shared" si="19"/>
        <v>0.79835390946502061</v>
      </c>
      <c r="Q31" s="17">
        <f t="shared" si="20"/>
        <v>0.77507598784194531</v>
      </c>
      <c r="R31" s="18">
        <f t="shared" si="21"/>
        <v>0.51724137931034486</v>
      </c>
    </row>
    <row r="32" spans="1:18" ht="15.75" thickBot="1" x14ac:dyDescent="0.3">
      <c r="A32" s="115"/>
      <c r="B32" s="59" t="s">
        <v>17</v>
      </c>
      <c r="C32" s="60">
        <v>159</v>
      </c>
      <c r="D32" s="61">
        <v>103</v>
      </c>
      <c r="E32" s="62">
        <f t="shared" si="16"/>
        <v>-0.3522012578616352</v>
      </c>
      <c r="F32" s="60">
        <v>67</v>
      </c>
      <c r="G32" s="60">
        <v>49</v>
      </c>
      <c r="H32" s="63">
        <f t="shared" si="17"/>
        <v>-0.26865671641791045</v>
      </c>
      <c r="I32" s="60">
        <v>24</v>
      </c>
      <c r="J32" s="60">
        <v>16</v>
      </c>
      <c r="K32" s="62">
        <f t="shared" si="22"/>
        <v>-0.33333333333333331</v>
      </c>
      <c r="L32" s="64"/>
      <c r="M32" s="65">
        <v>161</v>
      </c>
      <c r="N32" s="65">
        <v>71</v>
      </c>
      <c r="O32" s="65">
        <v>51</v>
      </c>
      <c r="P32" s="66">
        <f t="shared" si="19"/>
        <v>0.63975155279503104</v>
      </c>
      <c r="Q32" s="66">
        <f t="shared" si="20"/>
        <v>0.6901408450704225</v>
      </c>
      <c r="R32" s="67">
        <f t="shared" si="21"/>
        <v>0.31372549019607843</v>
      </c>
    </row>
    <row r="33" spans="1:18" ht="15.75" thickBot="1" x14ac:dyDescent="0.3">
      <c r="A33" s="114" t="s">
        <v>19</v>
      </c>
      <c r="B33" s="69" t="s">
        <v>15</v>
      </c>
      <c r="C33" s="70">
        <v>330</v>
      </c>
      <c r="D33" s="71">
        <v>357</v>
      </c>
      <c r="E33" s="72">
        <f t="shared" si="16"/>
        <v>8.1818181818181818E-2</v>
      </c>
      <c r="F33" s="70">
        <v>238</v>
      </c>
      <c r="G33" s="70">
        <v>270</v>
      </c>
      <c r="H33" s="73">
        <f t="shared" si="17"/>
        <v>0.13445378151260504</v>
      </c>
      <c r="I33" s="53">
        <v>76</v>
      </c>
      <c r="J33" s="53">
        <v>82</v>
      </c>
      <c r="K33" s="72">
        <f t="shared" si="22"/>
        <v>7.8947368421052627E-2</v>
      </c>
      <c r="L33" s="74"/>
      <c r="M33" s="75">
        <v>343</v>
      </c>
      <c r="N33" s="75">
        <v>232</v>
      </c>
      <c r="O33" s="75">
        <v>132</v>
      </c>
      <c r="P33" s="76">
        <f t="shared" si="19"/>
        <v>1.0408163265306123</v>
      </c>
      <c r="Q33" s="76">
        <f t="shared" si="20"/>
        <v>1.1637931034482758</v>
      </c>
      <c r="R33" s="77">
        <f t="shared" si="21"/>
        <v>0.62121212121212122</v>
      </c>
    </row>
    <row r="34" spans="1:18" ht="15.75" thickBot="1" x14ac:dyDescent="0.3">
      <c r="A34" s="114"/>
      <c r="B34" s="52" t="s">
        <v>16</v>
      </c>
      <c r="C34" s="48">
        <v>463</v>
      </c>
      <c r="D34" s="48">
        <v>500</v>
      </c>
      <c r="E34" s="13">
        <f t="shared" si="16"/>
        <v>7.9913606911447083E-2</v>
      </c>
      <c r="F34" s="19">
        <v>340</v>
      </c>
      <c r="G34" s="19">
        <v>368</v>
      </c>
      <c r="H34" s="14">
        <f t="shared" si="17"/>
        <v>8.2352941176470587E-2</v>
      </c>
      <c r="I34" s="19">
        <v>109</v>
      </c>
      <c r="J34" s="19">
        <v>122</v>
      </c>
      <c r="K34" s="13">
        <f t="shared" si="22"/>
        <v>0.11926605504587157</v>
      </c>
      <c r="L34" s="57"/>
      <c r="M34" s="50">
        <v>519</v>
      </c>
      <c r="N34" s="50">
        <v>367</v>
      </c>
      <c r="O34" s="50">
        <v>218</v>
      </c>
      <c r="P34" s="17">
        <f t="shared" si="19"/>
        <v>0.96339113680154143</v>
      </c>
      <c r="Q34" s="17">
        <f t="shared" si="20"/>
        <v>1.0027247956403269</v>
      </c>
      <c r="R34" s="18">
        <f t="shared" si="21"/>
        <v>0.55963302752293576</v>
      </c>
    </row>
    <row r="35" spans="1:18" ht="15.75" thickBot="1" x14ac:dyDescent="0.3">
      <c r="A35" s="115"/>
      <c r="B35" s="59" t="s">
        <v>17</v>
      </c>
      <c r="C35" s="60">
        <v>253</v>
      </c>
      <c r="D35" s="61">
        <v>223</v>
      </c>
      <c r="E35" s="62">
        <f t="shared" si="16"/>
        <v>-0.11857707509881422</v>
      </c>
      <c r="F35" s="60">
        <v>55</v>
      </c>
      <c r="G35" s="60">
        <v>39</v>
      </c>
      <c r="H35" s="63">
        <f t="shared" si="17"/>
        <v>-0.29090909090909089</v>
      </c>
      <c r="I35" s="60">
        <v>14</v>
      </c>
      <c r="J35" s="60">
        <v>9</v>
      </c>
      <c r="K35" s="62">
        <f t="shared" si="22"/>
        <v>-0.35714285714285715</v>
      </c>
      <c r="L35" s="64"/>
      <c r="M35" s="65">
        <v>256</v>
      </c>
      <c r="N35" s="65">
        <v>60</v>
      </c>
      <c r="O35" s="65">
        <v>52</v>
      </c>
      <c r="P35" s="66">
        <f t="shared" si="19"/>
        <v>0.87109375</v>
      </c>
      <c r="Q35" s="66">
        <f t="shared" si="20"/>
        <v>0.65</v>
      </c>
      <c r="R35" s="67">
        <f t="shared" si="21"/>
        <v>0.17307692307692307</v>
      </c>
    </row>
    <row r="36" spans="1:18" ht="15.75" thickBot="1" x14ac:dyDescent="0.3">
      <c r="A36" s="114" t="s">
        <v>20</v>
      </c>
      <c r="B36" s="69" t="s">
        <v>15</v>
      </c>
      <c r="C36" s="71">
        <v>206</v>
      </c>
      <c r="D36" s="71">
        <v>203</v>
      </c>
      <c r="E36" s="72">
        <f t="shared" si="16"/>
        <v>-1.4563106796116505E-2</v>
      </c>
      <c r="F36" s="70">
        <v>161</v>
      </c>
      <c r="G36" s="70">
        <v>147</v>
      </c>
      <c r="H36" s="73">
        <f t="shared" si="17"/>
        <v>-8.6956521739130432E-2</v>
      </c>
      <c r="I36" s="53">
        <v>50</v>
      </c>
      <c r="J36" s="53">
        <v>47</v>
      </c>
      <c r="K36" s="72">
        <f t="shared" si="22"/>
        <v>-0.06</v>
      </c>
      <c r="L36" s="74"/>
      <c r="M36" s="75">
        <v>212</v>
      </c>
      <c r="N36" s="75">
        <v>144</v>
      </c>
      <c r="O36" s="75">
        <v>94</v>
      </c>
      <c r="P36" s="76">
        <f t="shared" si="19"/>
        <v>0.95754716981132071</v>
      </c>
      <c r="Q36" s="76">
        <f t="shared" si="20"/>
        <v>1.0208333333333333</v>
      </c>
      <c r="R36" s="77">
        <f t="shared" si="21"/>
        <v>0.5</v>
      </c>
    </row>
    <row r="37" spans="1:18" ht="15.75" thickBot="1" x14ac:dyDescent="0.3">
      <c r="A37" s="114"/>
      <c r="B37" s="52" t="s">
        <v>16</v>
      </c>
      <c r="C37" s="48">
        <v>296</v>
      </c>
      <c r="D37" s="48">
        <v>268</v>
      </c>
      <c r="E37" s="13">
        <f t="shared" si="16"/>
        <v>-9.45945945945946E-2</v>
      </c>
      <c r="F37" s="19">
        <v>244</v>
      </c>
      <c r="G37" s="19">
        <v>207</v>
      </c>
      <c r="H37" s="14">
        <f t="shared" si="17"/>
        <v>-0.15163934426229508</v>
      </c>
      <c r="I37" s="19">
        <v>98</v>
      </c>
      <c r="J37" s="19">
        <v>77</v>
      </c>
      <c r="K37" s="13">
        <f t="shared" si="22"/>
        <v>-0.21428571428571427</v>
      </c>
      <c r="L37" s="57"/>
      <c r="M37" s="50">
        <v>324</v>
      </c>
      <c r="N37" s="50">
        <v>246</v>
      </c>
      <c r="O37" s="50">
        <v>177</v>
      </c>
      <c r="P37" s="17">
        <f t="shared" si="19"/>
        <v>0.8271604938271605</v>
      </c>
      <c r="Q37" s="17">
        <f t="shared" si="20"/>
        <v>0.84146341463414631</v>
      </c>
      <c r="R37" s="18">
        <f t="shared" si="21"/>
        <v>0.43502824858757061</v>
      </c>
    </row>
    <row r="38" spans="1:18" ht="15.75" thickBot="1" x14ac:dyDescent="0.3">
      <c r="A38" s="115"/>
      <c r="B38" s="59" t="s">
        <v>17</v>
      </c>
      <c r="C38" s="60">
        <v>43</v>
      </c>
      <c r="D38" s="61">
        <v>45</v>
      </c>
      <c r="E38" s="62">
        <f t="shared" si="16"/>
        <v>4.6511627906976744E-2</v>
      </c>
      <c r="F38" s="60">
        <v>13</v>
      </c>
      <c r="G38" s="60">
        <v>13</v>
      </c>
      <c r="H38" s="63">
        <f t="shared" si="17"/>
        <v>0</v>
      </c>
      <c r="I38" s="60">
        <v>9</v>
      </c>
      <c r="J38" s="60">
        <v>6</v>
      </c>
      <c r="K38" s="72">
        <f t="shared" si="22"/>
        <v>-0.33333333333333331</v>
      </c>
      <c r="L38" s="64"/>
      <c r="M38" s="65">
        <v>43</v>
      </c>
      <c r="N38" s="65">
        <v>14</v>
      </c>
      <c r="O38" s="65">
        <v>14</v>
      </c>
      <c r="P38" s="66">
        <f t="shared" si="19"/>
        <v>1.0465116279069768</v>
      </c>
      <c r="Q38" s="66">
        <f t="shared" si="20"/>
        <v>0.9285714285714286</v>
      </c>
      <c r="R38" s="67">
        <f t="shared" si="21"/>
        <v>0.42857142857142855</v>
      </c>
    </row>
    <row r="39" spans="1:18" ht="15.75" thickBot="1" x14ac:dyDescent="0.3">
      <c r="A39" s="114" t="s">
        <v>21</v>
      </c>
      <c r="B39" s="69" t="s">
        <v>15</v>
      </c>
      <c r="C39" s="71">
        <v>82</v>
      </c>
      <c r="D39" s="71">
        <v>72</v>
      </c>
      <c r="E39" s="72">
        <f t="shared" si="16"/>
        <v>-0.12195121951219512</v>
      </c>
      <c r="F39" s="70">
        <v>60</v>
      </c>
      <c r="G39" s="70">
        <v>50</v>
      </c>
      <c r="H39" s="73">
        <f t="shared" si="17"/>
        <v>-0.16666666666666666</v>
      </c>
      <c r="I39" s="53">
        <v>33</v>
      </c>
      <c r="J39" s="53">
        <v>23</v>
      </c>
      <c r="K39" s="13">
        <f t="shared" si="22"/>
        <v>-0.30303030303030304</v>
      </c>
      <c r="L39" s="74"/>
      <c r="M39" s="75">
        <v>82</v>
      </c>
      <c r="N39" s="75">
        <v>56</v>
      </c>
      <c r="O39" s="75">
        <v>42</v>
      </c>
      <c r="P39" s="76">
        <f t="shared" si="19"/>
        <v>0.87804878048780488</v>
      </c>
      <c r="Q39" s="76">
        <f t="shared" si="20"/>
        <v>0.8928571428571429</v>
      </c>
      <c r="R39" s="77">
        <f t="shared" si="21"/>
        <v>0.54761904761904767</v>
      </c>
    </row>
    <row r="40" spans="1:18" ht="15.75" thickBot="1" x14ac:dyDescent="0.3">
      <c r="A40" s="114"/>
      <c r="B40" s="52" t="s">
        <v>16</v>
      </c>
      <c r="C40" s="19">
        <v>112</v>
      </c>
      <c r="D40" s="48">
        <v>107</v>
      </c>
      <c r="E40" s="13">
        <f t="shared" si="16"/>
        <v>-4.4642857142857144E-2</v>
      </c>
      <c r="F40" s="19">
        <v>81</v>
      </c>
      <c r="G40" s="19">
        <v>73</v>
      </c>
      <c r="H40" s="14">
        <f t="shared" si="17"/>
        <v>-9.8765432098765427E-2</v>
      </c>
      <c r="I40" s="19">
        <v>41</v>
      </c>
      <c r="J40" s="19">
        <v>37</v>
      </c>
      <c r="K40" s="13">
        <f t="shared" si="22"/>
        <v>-9.7560975609756101E-2</v>
      </c>
      <c r="L40" s="57"/>
      <c r="M40" s="50">
        <v>120</v>
      </c>
      <c r="N40" s="50">
        <v>84</v>
      </c>
      <c r="O40" s="50">
        <v>60</v>
      </c>
      <c r="P40" s="17">
        <f t="shared" si="19"/>
        <v>0.89166666666666672</v>
      </c>
      <c r="Q40" s="17">
        <f t="shared" si="20"/>
        <v>0.86904761904761907</v>
      </c>
      <c r="R40" s="18">
        <f t="shared" si="21"/>
        <v>0.6166666666666667</v>
      </c>
    </row>
    <row r="41" spans="1:18" ht="15.75" thickBot="1" x14ac:dyDescent="0.3">
      <c r="A41" s="115"/>
      <c r="B41" s="59" t="s">
        <v>17</v>
      </c>
      <c r="C41" s="60">
        <v>55</v>
      </c>
      <c r="D41" s="61">
        <v>80</v>
      </c>
      <c r="E41" s="62">
        <f t="shared" si="16"/>
        <v>0.45454545454545453</v>
      </c>
      <c r="F41" s="60">
        <v>34</v>
      </c>
      <c r="G41" s="60">
        <v>49</v>
      </c>
      <c r="H41" s="63">
        <f t="shared" si="17"/>
        <v>0.44117647058823528</v>
      </c>
      <c r="I41" s="60">
        <v>17</v>
      </c>
      <c r="J41" s="60">
        <v>31</v>
      </c>
      <c r="K41" s="62">
        <f t="shared" si="22"/>
        <v>0.82352941176470584</v>
      </c>
      <c r="L41" s="64"/>
      <c r="M41" s="65">
        <v>66</v>
      </c>
      <c r="N41" s="65">
        <v>43</v>
      </c>
      <c r="O41" s="65">
        <v>39</v>
      </c>
      <c r="P41" s="66">
        <f t="shared" si="19"/>
        <v>1.2121212121212122</v>
      </c>
      <c r="Q41" s="66">
        <f t="shared" si="20"/>
        <v>1.1395348837209303</v>
      </c>
      <c r="R41" s="67">
        <f t="shared" si="21"/>
        <v>0.79487179487179482</v>
      </c>
    </row>
    <row r="42" spans="1:18" ht="15.75" thickBot="1" x14ac:dyDescent="0.3">
      <c r="A42" s="114" t="s">
        <v>22</v>
      </c>
      <c r="B42" s="69" t="s">
        <v>15</v>
      </c>
      <c r="C42" s="71">
        <v>15</v>
      </c>
      <c r="D42" s="71">
        <v>16</v>
      </c>
      <c r="E42" s="72">
        <f t="shared" si="16"/>
        <v>6.6666666666666666E-2</v>
      </c>
      <c r="F42" s="70">
        <v>14</v>
      </c>
      <c r="G42" s="70">
        <v>12</v>
      </c>
      <c r="H42" s="72">
        <f t="shared" si="17"/>
        <v>-0.14285714285714285</v>
      </c>
      <c r="I42" s="53">
        <v>5</v>
      </c>
      <c r="J42" s="53">
        <v>1</v>
      </c>
      <c r="K42" s="72">
        <f t="shared" si="22"/>
        <v>-0.8</v>
      </c>
      <c r="L42" s="74"/>
      <c r="M42" s="75">
        <v>17</v>
      </c>
      <c r="N42" s="75">
        <v>15</v>
      </c>
      <c r="O42" s="75">
        <v>10</v>
      </c>
      <c r="P42" s="76">
        <f t="shared" si="19"/>
        <v>0.94117647058823528</v>
      </c>
      <c r="Q42" s="76">
        <f t="shared" si="20"/>
        <v>0.8</v>
      </c>
      <c r="R42" s="77">
        <f t="shared" si="21"/>
        <v>0.1</v>
      </c>
    </row>
    <row r="43" spans="1:18" ht="15.75" thickBot="1" x14ac:dyDescent="0.3">
      <c r="A43" s="114"/>
      <c r="B43" s="52" t="s">
        <v>16</v>
      </c>
      <c r="C43" s="48">
        <v>27</v>
      </c>
      <c r="D43" s="48">
        <v>25</v>
      </c>
      <c r="E43" s="13">
        <f t="shared" si="16"/>
        <v>-7.407407407407407E-2</v>
      </c>
      <c r="F43" s="19">
        <v>22</v>
      </c>
      <c r="G43" s="19">
        <v>19</v>
      </c>
      <c r="H43" s="14">
        <f t="shared" si="17"/>
        <v>-0.13636363636363635</v>
      </c>
      <c r="I43" s="19">
        <v>10</v>
      </c>
      <c r="J43" s="19">
        <v>5</v>
      </c>
      <c r="K43" s="13">
        <f t="shared" si="22"/>
        <v>-0.5</v>
      </c>
      <c r="L43" s="57"/>
      <c r="M43" s="50">
        <v>30</v>
      </c>
      <c r="N43" s="50">
        <v>25</v>
      </c>
      <c r="O43" s="50">
        <v>17</v>
      </c>
      <c r="P43" s="17">
        <f t="shared" si="19"/>
        <v>0.83333333333333337</v>
      </c>
      <c r="Q43" s="17">
        <f t="shared" si="20"/>
        <v>0.76</v>
      </c>
      <c r="R43" s="18">
        <f t="shared" si="21"/>
        <v>0.29411764705882354</v>
      </c>
    </row>
    <row r="44" spans="1:18" ht="15.75" thickBot="1" x14ac:dyDescent="0.3">
      <c r="A44" s="115"/>
      <c r="B44" s="59" t="s">
        <v>17</v>
      </c>
      <c r="C44" s="60">
        <v>61</v>
      </c>
      <c r="D44" s="61">
        <v>55</v>
      </c>
      <c r="E44" s="62">
        <f t="shared" si="16"/>
        <v>-9.8360655737704916E-2</v>
      </c>
      <c r="F44" s="60">
        <v>14</v>
      </c>
      <c r="G44" s="60">
        <v>9</v>
      </c>
      <c r="H44" s="63">
        <f t="shared" si="17"/>
        <v>-0.35714285714285715</v>
      </c>
      <c r="I44" s="60">
        <v>4</v>
      </c>
      <c r="J44" s="60">
        <v>4</v>
      </c>
      <c r="K44" s="72">
        <f t="shared" si="22"/>
        <v>0</v>
      </c>
      <c r="L44" s="64"/>
      <c r="M44" s="65">
        <v>62</v>
      </c>
      <c r="N44" s="65">
        <v>18</v>
      </c>
      <c r="O44" s="65">
        <v>18</v>
      </c>
      <c r="P44" s="66">
        <f t="shared" si="19"/>
        <v>0.88709677419354838</v>
      </c>
      <c r="Q44" s="66">
        <f t="shared" si="20"/>
        <v>0.5</v>
      </c>
      <c r="R44" s="67">
        <f t="shared" si="21"/>
        <v>0.22222222222222221</v>
      </c>
    </row>
    <row r="45" spans="1:18" ht="15.75" thickBot="1" x14ac:dyDescent="0.3">
      <c r="A45" s="114" t="s">
        <v>23</v>
      </c>
      <c r="B45" s="69" t="s">
        <v>15</v>
      </c>
      <c r="C45" s="71">
        <v>113</v>
      </c>
      <c r="D45" s="71">
        <v>144</v>
      </c>
      <c r="E45" s="72">
        <f t="shared" si="16"/>
        <v>0.27433628318584069</v>
      </c>
      <c r="F45" s="70">
        <v>75</v>
      </c>
      <c r="G45" s="70">
        <v>103</v>
      </c>
      <c r="H45" s="73">
        <f t="shared" si="17"/>
        <v>0.37333333333333335</v>
      </c>
      <c r="I45" s="53">
        <v>37</v>
      </c>
      <c r="J45" s="53">
        <v>50</v>
      </c>
      <c r="K45" s="72">
        <f t="shared" si="22"/>
        <v>0.35135135135135137</v>
      </c>
      <c r="L45" s="74"/>
      <c r="M45" s="75">
        <v>120</v>
      </c>
      <c r="N45" s="75">
        <v>75</v>
      </c>
      <c r="O45" s="75">
        <v>53</v>
      </c>
      <c r="P45" s="76">
        <f t="shared" si="19"/>
        <v>1.2</v>
      </c>
      <c r="Q45" s="76">
        <f t="shared" si="20"/>
        <v>1.3733333333333333</v>
      </c>
      <c r="R45" s="77">
        <f t="shared" si="21"/>
        <v>0.94339622641509435</v>
      </c>
    </row>
    <row r="46" spans="1:18" ht="15.75" thickBot="1" x14ac:dyDescent="0.3">
      <c r="A46" s="114"/>
      <c r="B46" s="52" t="s">
        <v>16</v>
      </c>
      <c r="C46" s="48">
        <v>193</v>
      </c>
      <c r="D46" s="48">
        <v>261</v>
      </c>
      <c r="E46" s="13">
        <f t="shared" si="16"/>
        <v>0.35233160621761656</v>
      </c>
      <c r="F46" s="19">
        <v>138</v>
      </c>
      <c r="G46" s="19">
        <v>194</v>
      </c>
      <c r="H46" s="14">
        <f t="shared" si="17"/>
        <v>0.40579710144927539</v>
      </c>
      <c r="I46" s="19">
        <v>69</v>
      </c>
      <c r="J46" s="19">
        <v>87</v>
      </c>
      <c r="K46" s="13">
        <f t="shared" si="22"/>
        <v>0.2608695652173913</v>
      </c>
      <c r="L46" s="57"/>
      <c r="M46" s="50">
        <v>256</v>
      </c>
      <c r="N46" s="50">
        <v>187</v>
      </c>
      <c r="O46" s="50">
        <v>131</v>
      </c>
      <c r="P46" s="17">
        <f t="shared" si="19"/>
        <v>1.01953125</v>
      </c>
      <c r="Q46" s="17">
        <f t="shared" si="20"/>
        <v>1.0374331550802138</v>
      </c>
      <c r="R46" s="18">
        <f t="shared" si="21"/>
        <v>0.66412213740458015</v>
      </c>
    </row>
    <row r="47" spans="1:18" ht="15.75" thickBot="1" x14ac:dyDescent="0.3">
      <c r="A47" s="115"/>
      <c r="B47" s="59" t="s">
        <v>17</v>
      </c>
      <c r="C47" s="60">
        <v>63</v>
      </c>
      <c r="D47" s="61">
        <v>73</v>
      </c>
      <c r="E47" s="62">
        <f t="shared" si="16"/>
        <v>0.15873015873015872</v>
      </c>
      <c r="F47" s="60">
        <v>30</v>
      </c>
      <c r="G47" s="60">
        <v>42</v>
      </c>
      <c r="H47" s="63">
        <f t="shared" si="17"/>
        <v>0.4</v>
      </c>
      <c r="I47" s="60">
        <v>16</v>
      </c>
      <c r="J47" s="60">
        <v>26</v>
      </c>
      <c r="K47" s="62">
        <f t="shared" si="22"/>
        <v>0.625</v>
      </c>
      <c r="L47" s="64"/>
      <c r="M47" s="65">
        <v>73</v>
      </c>
      <c r="N47" s="65">
        <v>45</v>
      </c>
      <c r="O47" s="65">
        <v>34</v>
      </c>
      <c r="P47" s="66">
        <f t="shared" si="19"/>
        <v>1</v>
      </c>
      <c r="Q47" s="66">
        <f t="shared" si="20"/>
        <v>0.93333333333333335</v>
      </c>
      <c r="R47" s="67">
        <f t="shared" si="21"/>
        <v>0.76470588235294112</v>
      </c>
    </row>
    <row r="48" spans="1:18" ht="15.75" thickBot="1" x14ac:dyDescent="0.3">
      <c r="A48" s="114" t="s">
        <v>32</v>
      </c>
      <c r="B48" s="69" t="s">
        <v>15</v>
      </c>
      <c r="C48" s="71">
        <v>11</v>
      </c>
      <c r="D48" s="71">
        <v>9</v>
      </c>
      <c r="E48" s="72">
        <f t="shared" si="16"/>
        <v>-0.18181818181818182</v>
      </c>
      <c r="F48" s="70">
        <v>10</v>
      </c>
      <c r="G48" s="70">
        <v>9</v>
      </c>
      <c r="H48" s="73">
        <f t="shared" si="17"/>
        <v>-0.1</v>
      </c>
      <c r="I48" s="53">
        <v>5</v>
      </c>
      <c r="J48" s="53">
        <v>4</v>
      </c>
      <c r="K48" s="72">
        <f t="shared" si="22"/>
        <v>-0.2</v>
      </c>
      <c r="L48" s="74"/>
      <c r="M48" s="75">
        <v>10</v>
      </c>
      <c r="N48" s="75">
        <v>9</v>
      </c>
      <c r="O48" s="75">
        <v>6</v>
      </c>
      <c r="P48" s="76">
        <f t="shared" si="19"/>
        <v>0.9</v>
      </c>
      <c r="Q48" s="76">
        <f t="shared" si="20"/>
        <v>1</v>
      </c>
      <c r="R48" s="77">
        <v>0</v>
      </c>
    </row>
    <row r="49" spans="1:18" ht="15.75" thickBot="1" x14ac:dyDescent="0.3">
      <c r="A49" s="114"/>
      <c r="B49" s="52" t="s">
        <v>16</v>
      </c>
      <c r="C49" s="19">
        <v>16</v>
      </c>
      <c r="D49" s="48">
        <v>16</v>
      </c>
      <c r="E49" s="13">
        <f t="shared" si="16"/>
        <v>0</v>
      </c>
      <c r="F49" s="19">
        <v>14</v>
      </c>
      <c r="G49" s="19">
        <v>14</v>
      </c>
      <c r="H49" s="14">
        <f t="shared" si="17"/>
        <v>0</v>
      </c>
      <c r="I49" s="19">
        <v>8</v>
      </c>
      <c r="J49" s="19">
        <v>6</v>
      </c>
      <c r="K49" s="13">
        <f t="shared" si="22"/>
        <v>-0.25</v>
      </c>
      <c r="L49" s="57"/>
      <c r="M49" s="50">
        <v>17</v>
      </c>
      <c r="N49" s="50">
        <v>14</v>
      </c>
      <c r="O49" s="50">
        <v>10</v>
      </c>
      <c r="P49" s="17">
        <f t="shared" si="19"/>
        <v>0.94117647058823528</v>
      </c>
      <c r="Q49" s="17">
        <f t="shared" si="20"/>
        <v>1</v>
      </c>
      <c r="R49" s="18">
        <f t="shared" si="21"/>
        <v>0.6</v>
      </c>
    </row>
    <row r="50" spans="1:18" ht="15.75" thickBot="1" x14ac:dyDescent="0.3">
      <c r="A50" s="115"/>
      <c r="B50" s="59" t="s">
        <v>17</v>
      </c>
      <c r="C50" s="60">
        <v>21</v>
      </c>
      <c r="D50" s="61">
        <v>20</v>
      </c>
      <c r="E50" s="62">
        <f t="shared" si="16"/>
        <v>-4.7619047619047616E-2</v>
      </c>
      <c r="F50" s="60">
        <v>8</v>
      </c>
      <c r="G50" s="60">
        <v>7</v>
      </c>
      <c r="H50" s="63">
        <f>(G50-F50)/F50</f>
        <v>-0.125</v>
      </c>
      <c r="I50" s="60">
        <v>3</v>
      </c>
      <c r="J50" s="60">
        <v>2</v>
      </c>
      <c r="K50" s="72">
        <f t="shared" si="22"/>
        <v>-0.33333333333333331</v>
      </c>
      <c r="L50" s="64"/>
      <c r="M50" s="65">
        <v>21</v>
      </c>
      <c r="N50" s="65">
        <v>8</v>
      </c>
      <c r="O50" s="65">
        <v>7</v>
      </c>
      <c r="P50" s="66">
        <f t="shared" si="19"/>
        <v>0.95238095238095233</v>
      </c>
      <c r="Q50" s="66">
        <f t="shared" si="20"/>
        <v>0.875</v>
      </c>
      <c r="R50" s="67">
        <f t="shared" si="21"/>
        <v>0.2857142857142857</v>
      </c>
    </row>
    <row r="51" spans="1:18" ht="15.75" thickBot="1" x14ac:dyDescent="0.3">
      <c r="A51" s="115" t="s">
        <v>24</v>
      </c>
      <c r="B51" s="69" t="s">
        <v>15</v>
      </c>
      <c r="C51" s="70">
        <v>359</v>
      </c>
      <c r="D51" s="71">
        <v>371</v>
      </c>
      <c r="E51" s="72">
        <f>(D51-C51)/C51</f>
        <v>3.3426183844011144E-2</v>
      </c>
      <c r="F51" s="70">
        <v>325</v>
      </c>
      <c r="G51" s="70">
        <v>339</v>
      </c>
      <c r="H51" s="73">
        <f t="shared" si="17"/>
        <v>4.3076923076923075E-2</v>
      </c>
      <c r="I51" s="53">
        <v>102</v>
      </c>
      <c r="J51" s="53">
        <v>116</v>
      </c>
      <c r="K51" s="72">
        <f t="shared" si="22"/>
        <v>0.13725490196078433</v>
      </c>
      <c r="L51" s="74"/>
      <c r="M51" s="75">
        <v>483</v>
      </c>
      <c r="N51" s="75">
        <v>426</v>
      </c>
      <c r="O51" s="75">
        <v>222</v>
      </c>
      <c r="P51" s="76">
        <f>D51/M51</f>
        <v>0.76811594202898548</v>
      </c>
      <c r="Q51" s="76">
        <f t="shared" si="20"/>
        <v>0.79577464788732399</v>
      </c>
      <c r="R51" s="77">
        <f t="shared" si="21"/>
        <v>0.52252252252252251</v>
      </c>
    </row>
    <row r="52" spans="1:18" ht="15.75" thickBot="1" x14ac:dyDescent="0.3">
      <c r="A52" s="115"/>
      <c r="B52" s="59" t="s">
        <v>16</v>
      </c>
      <c r="C52" s="60">
        <v>689</v>
      </c>
      <c r="D52" s="61">
        <v>635</v>
      </c>
      <c r="E52" s="62">
        <f>(D52-C52)/C52</f>
        <v>-7.8374455732946297E-2</v>
      </c>
      <c r="F52" s="60">
        <v>626</v>
      </c>
      <c r="G52" s="60">
        <v>578</v>
      </c>
      <c r="H52" s="63">
        <f t="shared" si="17"/>
        <v>-7.6677316293929709E-2</v>
      </c>
      <c r="I52" s="60">
        <v>225</v>
      </c>
      <c r="J52" s="60">
        <v>198</v>
      </c>
      <c r="K52" s="62">
        <f t="shared" si="22"/>
        <v>-0.12</v>
      </c>
      <c r="L52" s="64"/>
      <c r="M52" s="65">
        <v>1149</v>
      </c>
      <c r="N52" s="65">
        <v>1033</v>
      </c>
      <c r="O52" s="65">
        <v>587</v>
      </c>
      <c r="P52" s="66">
        <f>D52/M52</f>
        <v>0.55265448215839863</v>
      </c>
      <c r="Q52" s="66">
        <f t="shared" si="20"/>
        <v>0.55953533397870281</v>
      </c>
      <c r="R52" s="67">
        <f t="shared" si="21"/>
        <v>0.33730834752981259</v>
      </c>
    </row>
    <row r="53" spans="1:18" ht="15.75" thickBot="1" x14ac:dyDescent="0.3">
      <c r="A53" s="114" t="s">
        <v>25</v>
      </c>
      <c r="B53" s="69" t="s">
        <v>15</v>
      </c>
      <c r="C53" s="70">
        <v>3</v>
      </c>
      <c r="D53" s="78">
        <v>12</v>
      </c>
      <c r="E53" s="72">
        <f t="shared" si="16"/>
        <v>3</v>
      </c>
      <c r="F53" s="70">
        <v>3</v>
      </c>
      <c r="G53" s="78">
        <v>7</v>
      </c>
      <c r="H53" s="72">
        <f>(G53-F53)/F53</f>
        <v>1.3333333333333333</v>
      </c>
      <c r="I53" s="53">
        <v>1</v>
      </c>
      <c r="J53" s="20">
        <v>0</v>
      </c>
      <c r="K53" s="72">
        <f t="shared" si="22"/>
        <v>-1</v>
      </c>
      <c r="L53" s="74"/>
      <c r="M53" s="75">
        <v>4</v>
      </c>
      <c r="N53" s="75">
        <v>3</v>
      </c>
      <c r="O53" s="75">
        <v>2</v>
      </c>
      <c r="P53" s="76">
        <v>0</v>
      </c>
      <c r="Q53" s="76">
        <v>0</v>
      </c>
      <c r="R53" s="77">
        <v>0</v>
      </c>
    </row>
    <row r="54" spans="1:18" ht="15.75" thickBot="1" x14ac:dyDescent="0.3">
      <c r="A54" s="115"/>
      <c r="B54" s="52" t="s">
        <v>16</v>
      </c>
      <c r="C54" s="19">
        <v>19</v>
      </c>
      <c r="D54" s="48">
        <v>27</v>
      </c>
      <c r="E54" s="13">
        <f t="shared" si="16"/>
        <v>0.42105263157894735</v>
      </c>
      <c r="F54" s="19">
        <v>14</v>
      </c>
      <c r="G54" s="19">
        <v>13</v>
      </c>
      <c r="H54" s="56">
        <f>(G54-F54)/F54</f>
        <v>-7.1428571428571425E-2</v>
      </c>
      <c r="I54" s="19">
        <v>6</v>
      </c>
      <c r="J54" s="19">
        <v>4</v>
      </c>
      <c r="K54" s="13">
        <f t="shared" si="22"/>
        <v>-0.33333333333333331</v>
      </c>
      <c r="L54" s="57"/>
      <c r="M54" s="50">
        <v>31</v>
      </c>
      <c r="N54" s="50">
        <v>25</v>
      </c>
      <c r="O54" s="50">
        <v>21</v>
      </c>
      <c r="P54" s="17">
        <f t="shared" si="19"/>
        <v>0.87096774193548387</v>
      </c>
      <c r="Q54" s="17">
        <f t="shared" si="20"/>
        <v>0.52</v>
      </c>
      <c r="R54" s="18">
        <f t="shared" si="21"/>
        <v>0.19047619047619047</v>
      </c>
    </row>
    <row r="55" spans="1:18" ht="15.75" thickBot="1" x14ac:dyDescent="0.3">
      <c r="A55" s="115"/>
      <c r="B55" s="59" t="s">
        <v>17</v>
      </c>
      <c r="C55" s="60">
        <v>7</v>
      </c>
      <c r="D55" s="61">
        <v>11</v>
      </c>
      <c r="E55" s="62">
        <f t="shared" si="16"/>
        <v>0.5714285714285714</v>
      </c>
      <c r="F55" s="60">
        <v>4</v>
      </c>
      <c r="G55" s="60">
        <v>8</v>
      </c>
      <c r="H55" s="63">
        <f>(G55-F55)/F55</f>
        <v>1</v>
      </c>
      <c r="I55" s="60">
        <v>1</v>
      </c>
      <c r="J55" s="60">
        <v>4</v>
      </c>
      <c r="K55" s="72">
        <f t="shared" si="22"/>
        <v>3</v>
      </c>
      <c r="L55" s="64"/>
      <c r="M55" s="65">
        <v>7</v>
      </c>
      <c r="N55" s="65">
        <v>4</v>
      </c>
      <c r="O55" s="65">
        <v>3</v>
      </c>
      <c r="P55" s="66">
        <f t="shared" si="19"/>
        <v>1.5714285714285714</v>
      </c>
      <c r="Q55" s="66">
        <f t="shared" si="20"/>
        <v>2</v>
      </c>
      <c r="R55" s="67">
        <f t="shared" si="21"/>
        <v>1.3333333333333333</v>
      </c>
    </row>
    <row r="56" spans="1:18" ht="15.75" thickBot="1" x14ac:dyDescent="0.3">
      <c r="A56" s="115" t="s">
        <v>26</v>
      </c>
      <c r="B56" s="69" t="s">
        <v>15</v>
      </c>
      <c r="C56" s="70">
        <v>4</v>
      </c>
      <c r="D56" s="71">
        <v>3</v>
      </c>
      <c r="E56" s="72">
        <f t="shared" si="16"/>
        <v>-0.25</v>
      </c>
      <c r="F56" s="70">
        <v>3</v>
      </c>
      <c r="G56" s="70">
        <v>1</v>
      </c>
      <c r="H56" s="72">
        <f>(G56-F56)/F56</f>
        <v>-0.66666666666666663</v>
      </c>
      <c r="I56" s="53">
        <v>2</v>
      </c>
      <c r="J56" s="53">
        <v>0</v>
      </c>
      <c r="K56" s="72">
        <f t="shared" ref="K56:K65" si="23">(J56-I56)/I56</f>
        <v>-1</v>
      </c>
      <c r="L56" s="79"/>
      <c r="M56" s="75">
        <v>24</v>
      </c>
      <c r="N56" s="75">
        <v>23</v>
      </c>
      <c r="O56" s="75">
        <v>9</v>
      </c>
      <c r="P56" s="76">
        <f t="shared" si="19"/>
        <v>0.125</v>
      </c>
      <c r="Q56" s="76">
        <f t="shared" si="20"/>
        <v>4.3478260869565216E-2</v>
      </c>
      <c r="R56" s="77">
        <f t="shared" si="21"/>
        <v>0</v>
      </c>
    </row>
    <row r="57" spans="1:18" ht="15.75" thickBot="1" x14ac:dyDescent="0.3">
      <c r="A57" s="115"/>
      <c r="B57" s="59" t="s">
        <v>16</v>
      </c>
      <c r="C57" s="60">
        <v>9</v>
      </c>
      <c r="D57" s="61">
        <v>9</v>
      </c>
      <c r="E57" s="62">
        <f t="shared" si="16"/>
        <v>0</v>
      </c>
      <c r="F57" s="60">
        <v>7</v>
      </c>
      <c r="G57" s="60">
        <v>7</v>
      </c>
      <c r="H57" s="62">
        <f t="shared" ref="H57:H65" si="24">(G57-F57)/F57</f>
        <v>0</v>
      </c>
      <c r="I57" s="60">
        <v>6</v>
      </c>
      <c r="J57" s="60">
        <v>3</v>
      </c>
      <c r="K57" s="62">
        <f t="shared" si="23"/>
        <v>-0.5</v>
      </c>
      <c r="L57" s="80"/>
      <c r="M57" s="65">
        <v>41</v>
      </c>
      <c r="N57" s="65">
        <v>39</v>
      </c>
      <c r="O57" s="65">
        <v>21</v>
      </c>
      <c r="P57" s="66">
        <f t="shared" si="19"/>
        <v>0.21951219512195122</v>
      </c>
      <c r="Q57" s="66">
        <f t="shared" si="20"/>
        <v>0.17948717948717949</v>
      </c>
      <c r="R57" s="67">
        <f t="shared" si="21"/>
        <v>0.14285714285714285</v>
      </c>
    </row>
    <row r="58" spans="1:18" ht="15.75" thickBot="1" x14ac:dyDescent="0.3">
      <c r="A58" s="115" t="s">
        <v>27</v>
      </c>
      <c r="B58" s="69" t="s">
        <v>15</v>
      </c>
      <c r="C58" s="70">
        <v>1</v>
      </c>
      <c r="D58" s="71">
        <v>0</v>
      </c>
      <c r="E58" s="72">
        <f t="shared" si="16"/>
        <v>-1</v>
      </c>
      <c r="F58" s="70">
        <v>1</v>
      </c>
      <c r="G58" s="70">
        <v>0</v>
      </c>
      <c r="H58" s="72">
        <f t="shared" si="24"/>
        <v>-1</v>
      </c>
      <c r="I58" s="53">
        <v>0</v>
      </c>
      <c r="J58" s="53">
        <v>0</v>
      </c>
      <c r="K58" s="72">
        <v>0</v>
      </c>
      <c r="L58" s="79"/>
      <c r="M58" s="75">
        <v>2</v>
      </c>
      <c r="N58" s="75">
        <v>1</v>
      </c>
      <c r="O58" s="75">
        <v>0</v>
      </c>
      <c r="P58" s="76">
        <v>0</v>
      </c>
      <c r="Q58" s="76">
        <v>0</v>
      </c>
      <c r="R58" s="77">
        <v>0</v>
      </c>
    </row>
    <row r="59" spans="1:18" ht="15.75" thickBot="1" x14ac:dyDescent="0.3">
      <c r="A59" s="115"/>
      <c r="B59" s="59" t="s">
        <v>16</v>
      </c>
      <c r="C59" s="60">
        <v>3</v>
      </c>
      <c r="D59" s="61">
        <v>0</v>
      </c>
      <c r="E59" s="62">
        <f t="shared" si="16"/>
        <v>-1</v>
      </c>
      <c r="F59" s="60">
        <v>2</v>
      </c>
      <c r="G59" s="60">
        <v>0</v>
      </c>
      <c r="H59" s="62">
        <f t="shared" si="24"/>
        <v>-1</v>
      </c>
      <c r="I59" s="60">
        <v>1</v>
      </c>
      <c r="J59" s="60">
        <v>0</v>
      </c>
      <c r="K59" s="72">
        <f t="shared" si="23"/>
        <v>-1</v>
      </c>
      <c r="L59" s="80"/>
      <c r="M59" s="65">
        <v>7</v>
      </c>
      <c r="N59" s="65">
        <v>5</v>
      </c>
      <c r="O59" s="65">
        <v>3</v>
      </c>
      <c r="P59" s="66">
        <f t="shared" si="19"/>
        <v>0</v>
      </c>
      <c r="Q59" s="66">
        <f t="shared" si="20"/>
        <v>0</v>
      </c>
      <c r="R59" s="67">
        <f t="shared" si="21"/>
        <v>0</v>
      </c>
    </row>
    <row r="60" spans="1:18" ht="15.75" thickBot="1" x14ac:dyDescent="0.3">
      <c r="A60" s="115" t="s">
        <v>49</v>
      </c>
      <c r="B60" s="69" t="s">
        <v>15</v>
      </c>
      <c r="C60" s="70">
        <v>35</v>
      </c>
      <c r="D60" s="71">
        <v>23</v>
      </c>
      <c r="E60" s="72">
        <f>(D60-C60)/C60</f>
        <v>-0.34285714285714286</v>
      </c>
      <c r="F60" s="70">
        <v>32</v>
      </c>
      <c r="G60" s="70">
        <v>20</v>
      </c>
      <c r="H60" s="73">
        <f t="shared" si="24"/>
        <v>-0.375</v>
      </c>
      <c r="I60" s="53">
        <v>11</v>
      </c>
      <c r="J60" s="53">
        <v>1</v>
      </c>
      <c r="K60" s="72">
        <f t="shared" si="23"/>
        <v>-0.90909090909090906</v>
      </c>
      <c r="L60" s="79"/>
      <c r="M60" s="75">
        <v>52</v>
      </c>
      <c r="N60" s="75">
        <v>48</v>
      </c>
      <c r="O60" s="75">
        <v>36</v>
      </c>
      <c r="P60" s="76">
        <f>D60/M60</f>
        <v>0.44230769230769229</v>
      </c>
      <c r="Q60" s="76">
        <f t="shared" si="20"/>
        <v>0.41666666666666669</v>
      </c>
      <c r="R60" s="77">
        <f t="shared" si="21"/>
        <v>2.7777777777777776E-2</v>
      </c>
    </row>
    <row r="61" spans="1:18" ht="15.75" thickBot="1" x14ac:dyDescent="0.3">
      <c r="A61" s="115"/>
      <c r="B61" s="59" t="s">
        <v>16</v>
      </c>
      <c r="C61" s="60">
        <v>67</v>
      </c>
      <c r="D61" s="61">
        <v>55</v>
      </c>
      <c r="E61" s="62">
        <f>(D61-C61)/C61</f>
        <v>-0.17910447761194029</v>
      </c>
      <c r="F61" s="60">
        <v>63</v>
      </c>
      <c r="G61" s="60">
        <v>50</v>
      </c>
      <c r="H61" s="63">
        <f t="shared" si="24"/>
        <v>-0.20634920634920634</v>
      </c>
      <c r="I61" s="60">
        <v>25</v>
      </c>
      <c r="J61" s="60">
        <v>5</v>
      </c>
      <c r="K61" s="62">
        <f t="shared" si="23"/>
        <v>-0.8</v>
      </c>
      <c r="L61" s="80"/>
      <c r="M61" s="65">
        <v>112</v>
      </c>
      <c r="N61" s="65">
        <v>107</v>
      </c>
      <c r="O61" s="65">
        <v>78</v>
      </c>
      <c r="P61" s="66">
        <f>D61/M61</f>
        <v>0.49107142857142855</v>
      </c>
      <c r="Q61" s="66">
        <f t="shared" si="20"/>
        <v>0.46728971962616822</v>
      </c>
      <c r="R61" s="67">
        <f t="shared" si="21"/>
        <v>6.4102564102564097E-2</v>
      </c>
    </row>
    <row r="62" spans="1:18" ht="15.75" thickBot="1" x14ac:dyDescent="0.3">
      <c r="A62" s="115" t="s">
        <v>28</v>
      </c>
      <c r="B62" s="69" t="s">
        <v>15</v>
      </c>
      <c r="C62" s="70">
        <v>26</v>
      </c>
      <c r="D62" s="71">
        <v>46</v>
      </c>
      <c r="E62" s="72">
        <f t="shared" si="16"/>
        <v>0.76923076923076927</v>
      </c>
      <c r="F62" s="70">
        <v>23</v>
      </c>
      <c r="G62" s="70">
        <v>39</v>
      </c>
      <c r="H62" s="73">
        <f t="shared" si="24"/>
        <v>0.69565217391304346</v>
      </c>
      <c r="I62" s="53">
        <v>5</v>
      </c>
      <c r="J62" s="53">
        <v>21</v>
      </c>
      <c r="K62" s="72">
        <f t="shared" si="23"/>
        <v>3.2</v>
      </c>
      <c r="L62" s="79"/>
      <c r="M62" s="75">
        <v>34</v>
      </c>
      <c r="N62" s="75">
        <v>28</v>
      </c>
      <c r="O62" s="75">
        <v>18</v>
      </c>
      <c r="P62" s="76">
        <f t="shared" si="19"/>
        <v>1.3529411764705883</v>
      </c>
      <c r="Q62" s="76">
        <f t="shared" si="20"/>
        <v>1.3928571428571428</v>
      </c>
      <c r="R62" s="77">
        <f t="shared" si="21"/>
        <v>1.1666666666666667</v>
      </c>
    </row>
    <row r="63" spans="1:18" ht="15.75" thickBot="1" x14ac:dyDescent="0.3">
      <c r="A63" s="115"/>
      <c r="B63" s="59" t="s">
        <v>16</v>
      </c>
      <c r="C63" s="60">
        <v>36</v>
      </c>
      <c r="D63" s="61">
        <v>67</v>
      </c>
      <c r="E63" s="62">
        <f t="shared" si="16"/>
        <v>0.86111111111111116</v>
      </c>
      <c r="F63" s="60">
        <v>31</v>
      </c>
      <c r="G63" s="60">
        <v>57</v>
      </c>
      <c r="H63" s="63">
        <f t="shared" si="24"/>
        <v>0.83870967741935487</v>
      </c>
      <c r="I63" s="60">
        <v>9</v>
      </c>
      <c r="J63" s="60">
        <v>25</v>
      </c>
      <c r="K63" s="62">
        <f t="shared" si="23"/>
        <v>1.7777777777777777</v>
      </c>
      <c r="L63" s="80"/>
      <c r="M63" s="65">
        <v>54</v>
      </c>
      <c r="N63" s="65">
        <v>46</v>
      </c>
      <c r="O63" s="65">
        <v>32</v>
      </c>
      <c r="P63" s="66">
        <f t="shared" si="19"/>
        <v>1.2407407407407407</v>
      </c>
      <c r="Q63" s="66">
        <f t="shared" si="20"/>
        <v>1.2391304347826086</v>
      </c>
      <c r="R63" s="67">
        <f t="shared" si="21"/>
        <v>0.78125</v>
      </c>
    </row>
    <row r="64" spans="1:18" ht="15.75" thickBot="1" x14ac:dyDescent="0.3">
      <c r="A64" s="115" t="s">
        <v>29</v>
      </c>
      <c r="B64" s="69" t="s">
        <v>15</v>
      </c>
      <c r="C64" s="70">
        <v>3</v>
      </c>
      <c r="D64" s="71">
        <v>3</v>
      </c>
      <c r="E64" s="72">
        <f t="shared" si="16"/>
        <v>0</v>
      </c>
      <c r="F64" s="70">
        <v>3</v>
      </c>
      <c r="G64" s="70">
        <v>3</v>
      </c>
      <c r="H64" s="73">
        <f t="shared" si="24"/>
        <v>0</v>
      </c>
      <c r="I64" s="53">
        <v>1</v>
      </c>
      <c r="J64" s="53">
        <v>2</v>
      </c>
      <c r="K64" s="72">
        <f t="shared" si="23"/>
        <v>1</v>
      </c>
      <c r="L64" s="79"/>
      <c r="M64" s="75">
        <v>3</v>
      </c>
      <c r="N64" s="75">
        <v>2</v>
      </c>
      <c r="O64" s="75">
        <v>1</v>
      </c>
      <c r="P64" s="76">
        <f t="shared" si="19"/>
        <v>1</v>
      </c>
      <c r="Q64" s="76">
        <f t="shared" si="20"/>
        <v>1.5</v>
      </c>
      <c r="R64" s="77">
        <f t="shared" si="21"/>
        <v>2</v>
      </c>
    </row>
    <row r="65" spans="1:18" ht="15.75" thickBot="1" x14ac:dyDescent="0.3">
      <c r="A65" s="121"/>
      <c r="B65" s="59" t="s">
        <v>16</v>
      </c>
      <c r="C65" s="60">
        <v>8</v>
      </c>
      <c r="D65" s="61">
        <v>5</v>
      </c>
      <c r="E65" s="62">
        <f t="shared" si="16"/>
        <v>-0.375</v>
      </c>
      <c r="F65" s="60">
        <v>5</v>
      </c>
      <c r="G65" s="60">
        <v>4</v>
      </c>
      <c r="H65" s="63">
        <f t="shared" si="24"/>
        <v>-0.2</v>
      </c>
      <c r="I65" s="60">
        <v>2</v>
      </c>
      <c r="J65" s="60">
        <v>2</v>
      </c>
      <c r="K65" s="72">
        <f t="shared" si="23"/>
        <v>0</v>
      </c>
      <c r="L65" s="80"/>
      <c r="M65" s="65">
        <v>11</v>
      </c>
      <c r="N65" s="65">
        <v>6</v>
      </c>
      <c r="O65" s="65">
        <v>5</v>
      </c>
      <c r="P65" s="66">
        <f t="shared" si="19"/>
        <v>0.45454545454545453</v>
      </c>
      <c r="Q65" s="66">
        <f t="shared" si="20"/>
        <v>0.66666666666666663</v>
      </c>
      <c r="R65" s="67">
        <f t="shared" si="21"/>
        <v>0.4</v>
      </c>
    </row>
    <row r="66" spans="1:18" x14ac:dyDescent="0.25">
      <c r="A66" s="81" t="s">
        <v>30</v>
      </c>
      <c r="B66" s="81"/>
      <c r="C66" s="4"/>
      <c r="D66" s="4"/>
      <c r="E66" s="82"/>
      <c r="F66" s="4"/>
      <c r="G66" s="4"/>
      <c r="H66" s="82"/>
      <c r="I66" s="4"/>
      <c r="J66" s="4"/>
      <c r="K66" s="82"/>
      <c r="L66" s="4"/>
      <c r="M66" s="1"/>
      <c r="N66" s="1"/>
      <c r="O66" s="1"/>
      <c r="P66" s="1"/>
      <c r="Q66" s="1"/>
      <c r="R66" s="1"/>
    </row>
    <row r="67" spans="1:18" x14ac:dyDescent="0.25">
      <c r="A67" s="5"/>
      <c r="B67" s="5"/>
      <c r="C67" s="4"/>
      <c r="D67" s="4"/>
      <c r="E67" s="82"/>
      <c r="F67" s="4"/>
      <c r="G67" s="4"/>
      <c r="H67" s="82"/>
      <c r="I67" s="4"/>
      <c r="J67" s="4"/>
      <c r="K67" s="82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  <c r="B68" s="5"/>
      <c r="C68" s="4"/>
      <c r="D68" s="4"/>
      <c r="E68" s="82"/>
      <c r="F68" s="4"/>
      <c r="G68" s="4"/>
      <c r="H68" s="82"/>
      <c r="I68" s="4"/>
      <c r="J68" s="4"/>
      <c r="K68" s="82"/>
      <c r="L68" s="4"/>
      <c r="M68" s="1"/>
      <c r="N68" s="1"/>
      <c r="O68" s="1"/>
      <c r="P68" s="1"/>
      <c r="Q68" s="1"/>
      <c r="R68" s="1"/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4-25-16</vt:lpstr>
      <vt:lpstr>5-2-16</vt:lpstr>
      <vt:lpstr>5-9-16</vt:lpstr>
      <vt:lpstr>5-16-16</vt:lpstr>
      <vt:lpstr>5-23-16</vt:lpstr>
      <vt:lpstr>5-30-16</vt:lpstr>
      <vt:lpstr>6-6-16</vt:lpstr>
      <vt:lpstr>6-13-16</vt:lpstr>
      <vt:lpstr>6-20-16</vt:lpstr>
      <vt:lpstr>6-27-16</vt:lpstr>
      <vt:lpstr>7-4-16</vt:lpstr>
      <vt:lpstr>7-11-16</vt:lpstr>
      <vt:lpstr>7-18-16</vt:lpstr>
      <vt:lpstr>7-25-16</vt:lpstr>
      <vt:lpstr>8-1-16</vt:lpstr>
      <vt:lpstr>8-8-16</vt:lpstr>
      <vt:lpstr>8-15-16</vt:lpstr>
      <vt:lpstr>8-22-16</vt:lpstr>
      <vt:lpstr>8-29-2016</vt:lpstr>
      <vt:lpstr>9-05-2016</vt:lpstr>
      <vt:lpstr>9-12-2016</vt:lpstr>
      <vt:lpstr>9-19-2016</vt:lpstr>
    </vt:vector>
  </TitlesOfParts>
  <Company>University of Alaska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Luosha Diao</dc:creator>
  <cp:lastModifiedBy>Chantelle J McGinness</cp:lastModifiedBy>
  <cp:lastPrinted>2016-09-20T17:04:47Z</cp:lastPrinted>
  <dcterms:created xsi:type="dcterms:W3CDTF">2014-12-06T00:40:53Z</dcterms:created>
  <dcterms:modified xsi:type="dcterms:W3CDTF">2016-09-20T17:28:37Z</dcterms:modified>
</cp:coreProperties>
</file>