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17FEB14" sheetId="10" r:id="rId1"/>
    <sheet name="10FEB14" sheetId="9" r:id="rId2"/>
    <sheet name="3FEB14" sheetId="8" r:id="rId3"/>
    <sheet name="27JAN14" sheetId="7" r:id="rId4"/>
    <sheet name="20JAN14" sheetId="6" r:id="rId5"/>
    <sheet name="13JAN14" sheetId="5" r:id="rId6"/>
    <sheet name="6JAN14" sheetId="4" r:id="rId7"/>
    <sheet name="16DEC13" sheetId="3" r:id="rId8"/>
    <sheet name="9DEC13" sheetId="2" r:id="rId9"/>
    <sheet name="2DEC13" sheetId="1" r:id="rId10"/>
  </sheets>
  <calcPr calcId="145621"/>
</workbook>
</file>

<file path=xl/calcChain.xml><?xml version="1.0" encoding="utf-8"?>
<calcChain xmlns="http://schemas.openxmlformats.org/spreadsheetml/2006/main">
  <c r="I41" i="10" l="1"/>
  <c r="H41" i="10"/>
  <c r="E41" i="10"/>
  <c r="D41" i="10"/>
  <c r="I38" i="10"/>
  <c r="H38" i="10"/>
  <c r="E38" i="10"/>
  <c r="D38" i="10"/>
  <c r="I37" i="10"/>
  <c r="H37" i="10"/>
  <c r="E37" i="10"/>
  <c r="D37" i="10"/>
  <c r="I36" i="10"/>
  <c r="H36" i="10"/>
  <c r="E36" i="10"/>
  <c r="D36" i="10"/>
  <c r="I35" i="10"/>
  <c r="H35" i="10"/>
  <c r="E35" i="10"/>
  <c r="D35" i="10"/>
  <c r="I32" i="10"/>
  <c r="H32" i="10"/>
  <c r="E32" i="10"/>
  <c r="D32" i="10"/>
  <c r="I31" i="10"/>
  <c r="H31" i="10"/>
  <c r="E31" i="10"/>
  <c r="D31" i="10"/>
  <c r="I30" i="10"/>
  <c r="H30" i="10"/>
  <c r="E30" i="10"/>
  <c r="D30" i="10"/>
  <c r="I29" i="10"/>
  <c r="H29" i="10"/>
  <c r="E29" i="10"/>
  <c r="D29" i="10"/>
  <c r="I28" i="10"/>
  <c r="H28" i="10"/>
  <c r="E28" i="10"/>
  <c r="D28" i="10"/>
  <c r="I27" i="10"/>
  <c r="H27" i="10"/>
  <c r="E27" i="10"/>
  <c r="D27" i="10"/>
  <c r="I24" i="10"/>
  <c r="H24" i="10"/>
  <c r="E24" i="10"/>
  <c r="D24" i="10"/>
  <c r="I23" i="10"/>
  <c r="H23" i="10"/>
  <c r="E23" i="10"/>
  <c r="D23" i="10"/>
  <c r="I22" i="10"/>
  <c r="H22" i="10"/>
  <c r="E22" i="10"/>
  <c r="D22" i="10"/>
  <c r="I21" i="10"/>
  <c r="H21" i="10"/>
  <c r="E21" i="10"/>
  <c r="D21" i="10"/>
  <c r="I20" i="10"/>
  <c r="H20" i="10"/>
  <c r="E20" i="10"/>
  <c r="D20" i="10"/>
  <c r="I19" i="10"/>
  <c r="H19" i="10"/>
  <c r="E19" i="10"/>
  <c r="D19" i="10"/>
  <c r="I18" i="10"/>
  <c r="H18" i="10"/>
  <c r="E18" i="10"/>
  <c r="D18" i="10"/>
  <c r="I17" i="10"/>
  <c r="H17" i="10"/>
  <c r="E17" i="10"/>
  <c r="D17" i="10"/>
  <c r="I16" i="10"/>
  <c r="H16" i="10"/>
  <c r="E16" i="10"/>
  <c r="D16" i="10"/>
  <c r="I14" i="10"/>
  <c r="H14" i="10"/>
  <c r="E14" i="10"/>
  <c r="D14" i="10"/>
  <c r="I13" i="10"/>
  <c r="H13" i="10"/>
  <c r="E13" i="10"/>
  <c r="D13" i="10"/>
  <c r="I12" i="10"/>
  <c r="H12" i="10"/>
  <c r="E12" i="10"/>
  <c r="D12" i="10"/>
  <c r="I11" i="10"/>
  <c r="H11" i="10"/>
  <c r="E11" i="10"/>
  <c r="D11" i="10"/>
  <c r="I10" i="10"/>
  <c r="H10" i="10"/>
  <c r="E10" i="10"/>
  <c r="D10" i="10"/>
  <c r="I9" i="10"/>
  <c r="H9" i="10"/>
  <c r="E9" i="10"/>
  <c r="D9" i="10"/>
  <c r="I8" i="10"/>
  <c r="H8" i="10"/>
  <c r="E8" i="10"/>
  <c r="D8" i="10"/>
  <c r="I7" i="10"/>
  <c r="H7" i="10"/>
  <c r="E7" i="10"/>
  <c r="D7" i="10"/>
  <c r="I6" i="10"/>
  <c r="H6" i="10"/>
  <c r="E6" i="10"/>
  <c r="D6" i="10"/>
  <c r="I41" i="9" l="1"/>
  <c r="H41" i="9"/>
  <c r="E41" i="9"/>
  <c r="D41" i="9"/>
  <c r="I38" i="9"/>
  <c r="H38" i="9"/>
  <c r="E38" i="9"/>
  <c r="D38" i="9"/>
  <c r="I37" i="9"/>
  <c r="H37" i="9"/>
  <c r="E37" i="9"/>
  <c r="D37" i="9"/>
  <c r="I36" i="9"/>
  <c r="H36" i="9"/>
  <c r="E36" i="9"/>
  <c r="D36" i="9"/>
  <c r="I35" i="9"/>
  <c r="H35" i="9"/>
  <c r="E35" i="9"/>
  <c r="D35" i="9"/>
  <c r="I32" i="9"/>
  <c r="H32" i="9"/>
  <c r="E32" i="9"/>
  <c r="D32" i="9"/>
  <c r="I31" i="9"/>
  <c r="H31" i="9"/>
  <c r="E31" i="9"/>
  <c r="D31" i="9"/>
  <c r="I30" i="9"/>
  <c r="H30" i="9"/>
  <c r="E30" i="9"/>
  <c r="D30" i="9"/>
  <c r="I29" i="9"/>
  <c r="H29" i="9"/>
  <c r="E29" i="9"/>
  <c r="D29" i="9"/>
  <c r="I28" i="9"/>
  <c r="H28" i="9"/>
  <c r="E28" i="9"/>
  <c r="D28" i="9"/>
  <c r="I27" i="9"/>
  <c r="H27" i="9"/>
  <c r="E27" i="9"/>
  <c r="D27" i="9"/>
  <c r="I24" i="9"/>
  <c r="H24" i="9"/>
  <c r="E24" i="9"/>
  <c r="D24" i="9"/>
  <c r="I23" i="9"/>
  <c r="H23" i="9"/>
  <c r="E23" i="9"/>
  <c r="D23" i="9"/>
  <c r="I22" i="9"/>
  <c r="H22" i="9"/>
  <c r="E22" i="9"/>
  <c r="D22" i="9"/>
  <c r="I21" i="9"/>
  <c r="H21" i="9"/>
  <c r="E21" i="9"/>
  <c r="D21" i="9"/>
  <c r="I20" i="9"/>
  <c r="H20" i="9"/>
  <c r="E20" i="9"/>
  <c r="D20" i="9"/>
  <c r="I19" i="9"/>
  <c r="H19" i="9"/>
  <c r="E19" i="9"/>
  <c r="D19" i="9"/>
  <c r="I18" i="9"/>
  <c r="H18" i="9"/>
  <c r="E18" i="9"/>
  <c r="D18" i="9"/>
  <c r="I17" i="9"/>
  <c r="H17" i="9"/>
  <c r="E17" i="9"/>
  <c r="D17" i="9"/>
  <c r="I16" i="9"/>
  <c r="H16" i="9"/>
  <c r="E16" i="9"/>
  <c r="D16" i="9"/>
  <c r="I14" i="9"/>
  <c r="H14" i="9"/>
  <c r="E14" i="9"/>
  <c r="D14" i="9"/>
  <c r="I13" i="9"/>
  <c r="H13" i="9"/>
  <c r="E13" i="9"/>
  <c r="D13" i="9"/>
  <c r="I12" i="9"/>
  <c r="H12" i="9"/>
  <c r="E12" i="9"/>
  <c r="D12" i="9"/>
  <c r="I11" i="9"/>
  <c r="H11" i="9"/>
  <c r="E11" i="9"/>
  <c r="D11" i="9"/>
  <c r="I10" i="9"/>
  <c r="H10" i="9"/>
  <c r="E10" i="9"/>
  <c r="D10" i="9"/>
  <c r="I9" i="9"/>
  <c r="H9" i="9"/>
  <c r="E9" i="9"/>
  <c r="D9" i="9"/>
  <c r="I8" i="9"/>
  <c r="H8" i="9"/>
  <c r="E8" i="9"/>
  <c r="D8" i="9"/>
  <c r="I7" i="9"/>
  <c r="H7" i="9"/>
  <c r="E7" i="9"/>
  <c r="D7" i="9"/>
  <c r="I6" i="9"/>
  <c r="H6" i="9"/>
  <c r="E6" i="9"/>
  <c r="D6" i="9"/>
  <c r="I41" i="8" l="1"/>
  <c r="H41" i="8"/>
  <c r="E41" i="8"/>
  <c r="D41" i="8"/>
  <c r="I38" i="8"/>
  <c r="H38" i="8"/>
  <c r="E38" i="8"/>
  <c r="D38" i="8"/>
  <c r="I37" i="8"/>
  <c r="H37" i="8"/>
  <c r="E37" i="8"/>
  <c r="D37" i="8"/>
  <c r="I36" i="8"/>
  <c r="H36" i="8"/>
  <c r="E36" i="8"/>
  <c r="D36" i="8"/>
  <c r="I35" i="8"/>
  <c r="H35" i="8"/>
  <c r="E35" i="8"/>
  <c r="D35" i="8"/>
  <c r="I32" i="8"/>
  <c r="H32" i="8"/>
  <c r="E32" i="8"/>
  <c r="D32" i="8"/>
  <c r="I31" i="8"/>
  <c r="H31" i="8"/>
  <c r="E31" i="8"/>
  <c r="D31" i="8"/>
  <c r="I30" i="8"/>
  <c r="H30" i="8"/>
  <c r="E30" i="8"/>
  <c r="D30" i="8"/>
  <c r="I29" i="8"/>
  <c r="H29" i="8"/>
  <c r="E29" i="8"/>
  <c r="D29" i="8"/>
  <c r="I28" i="8"/>
  <c r="H28" i="8"/>
  <c r="E28" i="8"/>
  <c r="D28" i="8"/>
  <c r="I27" i="8"/>
  <c r="H27" i="8"/>
  <c r="E27" i="8"/>
  <c r="D27" i="8"/>
  <c r="I24" i="8"/>
  <c r="H24" i="8"/>
  <c r="E24" i="8"/>
  <c r="D24" i="8"/>
  <c r="I23" i="8"/>
  <c r="H23" i="8"/>
  <c r="E23" i="8"/>
  <c r="D23" i="8"/>
  <c r="I22" i="8"/>
  <c r="H22" i="8"/>
  <c r="E22" i="8"/>
  <c r="D22" i="8"/>
  <c r="I21" i="8"/>
  <c r="H21" i="8"/>
  <c r="E21" i="8"/>
  <c r="D21" i="8"/>
  <c r="I20" i="8"/>
  <c r="H20" i="8"/>
  <c r="E20" i="8"/>
  <c r="D20" i="8"/>
  <c r="I19" i="8"/>
  <c r="H19" i="8"/>
  <c r="E19" i="8"/>
  <c r="D19" i="8"/>
  <c r="I18" i="8"/>
  <c r="H18" i="8"/>
  <c r="E18" i="8"/>
  <c r="D18" i="8"/>
  <c r="I17" i="8"/>
  <c r="H17" i="8"/>
  <c r="E17" i="8"/>
  <c r="D17" i="8"/>
  <c r="I16" i="8"/>
  <c r="H16" i="8"/>
  <c r="E16" i="8"/>
  <c r="D16" i="8"/>
  <c r="I14" i="8"/>
  <c r="H14" i="8"/>
  <c r="E14" i="8"/>
  <c r="D14" i="8"/>
  <c r="I13" i="8"/>
  <c r="H13" i="8"/>
  <c r="E13" i="8"/>
  <c r="D13" i="8"/>
  <c r="I12" i="8"/>
  <c r="H12" i="8"/>
  <c r="E12" i="8"/>
  <c r="D12" i="8"/>
  <c r="I11" i="8"/>
  <c r="H11" i="8"/>
  <c r="E11" i="8"/>
  <c r="D11" i="8"/>
  <c r="I10" i="8"/>
  <c r="H10" i="8"/>
  <c r="E10" i="8"/>
  <c r="D10" i="8"/>
  <c r="I9" i="8"/>
  <c r="H9" i="8"/>
  <c r="E9" i="8"/>
  <c r="D9" i="8"/>
  <c r="I8" i="8"/>
  <c r="H8" i="8"/>
  <c r="E8" i="8"/>
  <c r="D8" i="8"/>
  <c r="I7" i="8"/>
  <c r="H7" i="8"/>
  <c r="E7" i="8"/>
  <c r="D7" i="8"/>
  <c r="I6" i="8"/>
  <c r="H6" i="8"/>
  <c r="E6" i="8"/>
  <c r="D6" i="8"/>
  <c r="I41" i="7" l="1"/>
  <c r="H41" i="7"/>
  <c r="E41" i="7"/>
  <c r="D41" i="7"/>
  <c r="I38" i="7"/>
  <c r="H38" i="7"/>
  <c r="E38" i="7"/>
  <c r="D38" i="7"/>
  <c r="I37" i="7"/>
  <c r="H37" i="7"/>
  <c r="E37" i="7"/>
  <c r="D37" i="7"/>
  <c r="I36" i="7"/>
  <c r="H36" i="7"/>
  <c r="E36" i="7"/>
  <c r="D36" i="7"/>
  <c r="I35" i="7"/>
  <c r="H35" i="7"/>
  <c r="E35" i="7"/>
  <c r="D35" i="7"/>
  <c r="I32" i="7"/>
  <c r="H32" i="7"/>
  <c r="E32" i="7"/>
  <c r="D32" i="7"/>
  <c r="I31" i="7"/>
  <c r="H31" i="7"/>
  <c r="E31" i="7"/>
  <c r="D31" i="7"/>
  <c r="I30" i="7"/>
  <c r="H30" i="7"/>
  <c r="E30" i="7"/>
  <c r="D30" i="7"/>
  <c r="I29" i="7"/>
  <c r="H29" i="7"/>
  <c r="E29" i="7"/>
  <c r="D29" i="7"/>
  <c r="I28" i="7"/>
  <c r="H28" i="7"/>
  <c r="E28" i="7"/>
  <c r="D28" i="7"/>
  <c r="I27" i="7"/>
  <c r="H27" i="7"/>
  <c r="E27" i="7"/>
  <c r="D27" i="7"/>
  <c r="I24" i="7"/>
  <c r="H24" i="7"/>
  <c r="E24" i="7"/>
  <c r="D24" i="7"/>
  <c r="I23" i="7"/>
  <c r="H23" i="7"/>
  <c r="E23" i="7"/>
  <c r="D23" i="7"/>
  <c r="I22" i="7"/>
  <c r="H22" i="7"/>
  <c r="E22" i="7"/>
  <c r="D22" i="7"/>
  <c r="I21" i="7"/>
  <c r="H21" i="7"/>
  <c r="E21" i="7"/>
  <c r="D21" i="7"/>
  <c r="I20" i="7"/>
  <c r="H20" i="7"/>
  <c r="E20" i="7"/>
  <c r="D20" i="7"/>
  <c r="I19" i="7"/>
  <c r="H19" i="7"/>
  <c r="E19" i="7"/>
  <c r="D19" i="7"/>
  <c r="I18" i="7"/>
  <c r="H18" i="7"/>
  <c r="E18" i="7"/>
  <c r="D18" i="7"/>
  <c r="I17" i="7"/>
  <c r="H17" i="7"/>
  <c r="E17" i="7"/>
  <c r="D17" i="7"/>
  <c r="I16" i="7"/>
  <c r="H16" i="7"/>
  <c r="E16" i="7"/>
  <c r="D16" i="7"/>
  <c r="I14" i="7"/>
  <c r="H14" i="7"/>
  <c r="E14" i="7"/>
  <c r="D14" i="7"/>
  <c r="I13" i="7"/>
  <c r="H13" i="7"/>
  <c r="E13" i="7"/>
  <c r="D13" i="7"/>
  <c r="I12" i="7"/>
  <c r="H12" i="7"/>
  <c r="E12" i="7"/>
  <c r="D12" i="7"/>
  <c r="I11" i="7"/>
  <c r="H11" i="7"/>
  <c r="E11" i="7"/>
  <c r="D11" i="7"/>
  <c r="I10" i="7"/>
  <c r="H10" i="7"/>
  <c r="E10" i="7"/>
  <c r="D10" i="7"/>
  <c r="I9" i="7"/>
  <c r="H9" i="7"/>
  <c r="E9" i="7"/>
  <c r="D9" i="7"/>
  <c r="I8" i="7"/>
  <c r="H8" i="7"/>
  <c r="E8" i="7"/>
  <c r="D8" i="7"/>
  <c r="I7" i="7"/>
  <c r="H7" i="7"/>
  <c r="E7" i="7"/>
  <c r="D7" i="7"/>
  <c r="I6" i="7"/>
  <c r="H6" i="7"/>
  <c r="E6" i="7"/>
  <c r="D6" i="7"/>
  <c r="I41" i="6" l="1"/>
  <c r="H41" i="6"/>
  <c r="E41" i="6"/>
  <c r="D41" i="6"/>
  <c r="I38" i="6"/>
  <c r="H38" i="6"/>
  <c r="E38" i="6"/>
  <c r="D38" i="6"/>
  <c r="I37" i="6"/>
  <c r="H37" i="6"/>
  <c r="E37" i="6"/>
  <c r="D37" i="6"/>
  <c r="I36" i="6"/>
  <c r="H36" i="6"/>
  <c r="E36" i="6"/>
  <c r="D36" i="6"/>
  <c r="I35" i="6"/>
  <c r="H35" i="6"/>
  <c r="E35" i="6"/>
  <c r="D35" i="6"/>
  <c r="I32" i="6"/>
  <c r="H32" i="6"/>
  <c r="E32" i="6"/>
  <c r="D32" i="6"/>
  <c r="I31" i="6"/>
  <c r="H31" i="6"/>
  <c r="E31" i="6"/>
  <c r="D31" i="6"/>
  <c r="I30" i="6"/>
  <c r="H30" i="6"/>
  <c r="E30" i="6"/>
  <c r="D30" i="6"/>
  <c r="I29" i="6"/>
  <c r="H29" i="6"/>
  <c r="E29" i="6"/>
  <c r="D29" i="6"/>
  <c r="I28" i="6"/>
  <c r="H28" i="6"/>
  <c r="E28" i="6"/>
  <c r="D28" i="6"/>
  <c r="I27" i="6"/>
  <c r="H27" i="6"/>
  <c r="E27" i="6"/>
  <c r="D27" i="6"/>
  <c r="I24" i="6"/>
  <c r="H24" i="6"/>
  <c r="E24" i="6"/>
  <c r="D24" i="6"/>
  <c r="I23" i="6"/>
  <c r="H23" i="6"/>
  <c r="E23" i="6"/>
  <c r="D23" i="6"/>
  <c r="I22" i="6"/>
  <c r="H22" i="6"/>
  <c r="E22" i="6"/>
  <c r="D22" i="6"/>
  <c r="I21" i="6"/>
  <c r="H21" i="6"/>
  <c r="E21" i="6"/>
  <c r="D21" i="6"/>
  <c r="I20" i="6"/>
  <c r="H20" i="6"/>
  <c r="E20" i="6"/>
  <c r="D20" i="6"/>
  <c r="I19" i="6"/>
  <c r="H19" i="6"/>
  <c r="E19" i="6"/>
  <c r="D19" i="6"/>
  <c r="I18" i="6"/>
  <c r="H18" i="6"/>
  <c r="E18" i="6"/>
  <c r="D18" i="6"/>
  <c r="I17" i="6"/>
  <c r="H17" i="6"/>
  <c r="E17" i="6"/>
  <c r="D17" i="6"/>
  <c r="I16" i="6"/>
  <c r="H16" i="6"/>
  <c r="E16" i="6"/>
  <c r="D16" i="6"/>
  <c r="I14" i="6"/>
  <c r="H14" i="6"/>
  <c r="E14" i="6"/>
  <c r="D14" i="6"/>
  <c r="I13" i="6"/>
  <c r="H13" i="6"/>
  <c r="E13" i="6"/>
  <c r="D13" i="6"/>
  <c r="I12" i="6"/>
  <c r="H12" i="6"/>
  <c r="E12" i="6"/>
  <c r="D12" i="6"/>
  <c r="I11" i="6"/>
  <c r="H11" i="6"/>
  <c r="E11" i="6"/>
  <c r="D11" i="6"/>
  <c r="I10" i="6"/>
  <c r="H10" i="6"/>
  <c r="E10" i="6"/>
  <c r="D10" i="6"/>
  <c r="I9" i="6"/>
  <c r="H9" i="6"/>
  <c r="E9" i="6"/>
  <c r="D9" i="6"/>
  <c r="I8" i="6"/>
  <c r="H8" i="6"/>
  <c r="E8" i="6"/>
  <c r="D8" i="6"/>
  <c r="I7" i="6"/>
  <c r="H7" i="6"/>
  <c r="E7" i="6"/>
  <c r="D7" i="6"/>
  <c r="I6" i="6"/>
  <c r="H6" i="6"/>
  <c r="E6" i="6"/>
  <c r="D6" i="6"/>
  <c r="I41" i="5" l="1"/>
  <c r="H41" i="5"/>
  <c r="E41" i="5"/>
  <c r="D41" i="5"/>
  <c r="I38" i="5"/>
  <c r="H38" i="5"/>
  <c r="E38" i="5"/>
  <c r="D38" i="5"/>
  <c r="I37" i="5"/>
  <c r="H37" i="5"/>
  <c r="E37" i="5"/>
  <c r="D37" i="5"/>
  <c r="I36" i="5"/>
  <c r="H36" i="5"/>
  <c r="E36" i="5"/>
  <c r="D36" i="5"/>
  <c r="I35" i="5"/>
  <c r="H35" i="5"/>
  <c r="E35" i="5"/>
  <c r="D35" i="5"/>
  <c r="I32" i="5"/>
  <c r="H32" i="5"/>
  <c r="E32" i="5"/>
  <c r="D32" i="5"/>
  <c r="I31" i="5"/>
  <c r="H31" i="5"/>
  <c r="E31" i="5"/>
  <c r="D31" i="5"/>
  <c r="I30" i="5"/>
  <c r="H30" i="5"/>
  <c r="E30" i="5"/>
  <c r="D30" i="5"/>
  <c r="I29" i="5"/>
  <c r="H29" i="5"/>
  <c r="E29" i="5"/>
  <c r="D29" i="5"/>
  <c r="I28" i="5"/>
  <c r="H28" i="5"/>
  <c r="E28" i="5"/>
  <c r="D28" i="5"/>
  <c r="I27" i="5"/>
  <c r="H27" i="5"/>
  <c r="E27" i="5"/>
  <c r="D27" i="5"/>
  <c r="I24" i="5"/>
  <c r="H24" i="5"/>
  <c r="E24" i="5"/>
  <c r="D24" i="5"/>
  <c r="I23" i="5"/>
  <c r="H23" i="5"/>
  <c r="E23" i="5"/>
  <c r="D23" i="5"/>
  <c r="I22" i="5"/>
  <c r="H22" i="5"/>
  <c r="E22" i="5"/>
  <c r="D22" i="5"/>
  <c r="I21" i="5"/>
  <c r="H21" i="5"/>
  <c r="E21" i="5"/>
  <c r="D21" i="5"/>
  <c r="I20" i="5"/>
  <c r="H20" i="5"/>
  <c r="E20" i="5"/>
  <c r="D20" i="5"/>
  <c r="I19" i="5"/>
  <c r="H19" i="5"/>
  <c r="E19" i="5"/>
  <c r="D19" i="5"/>
  <c r="I18" i="5"/>
  <c r="H18" i="5"/>
  <c r="E18" i="5"/>
  <c r="D18" i="5"/>
  <c r="I17" i="5"/>
  <c r="H17" i="5"/>
  <c r="E17" i="5"/>
  <c r="D17" i="5"/>
  <c r="I16" i="5"/>
  <c r="H16" i="5"/>
  <c r="E16" i="5"/>
  <c r="D16" i="5"/>
  <c r="I14" i="5"/>
  <c r="H14" i="5"/>
  <c r="E14" i="5"/>
  <c r="D14" i="5"/>
  <c r="I13" i="5"/>
  <c r="H13" i="5"/>
  <c r="E13" i="5"/>
  <c r="D13" i="5"/>
  <c r="I12" i="5"/>
  <c r="H12" i="5"/>
  <c r="E12" i="5"/>
  <c r="D12" i="5"/>
  <c r="I11" i="5"/>
  <c r="H11" i="5"/>
  <c r="E11" i="5"/>
  <c r="D11" i="5"/>
  <c r="I10" i="5"/>
  <c r="H10" i="5"/>
  <c r="E10" i="5"/>
  <c r="D10" i="5"/>
  <c r="I9" i="5"/>
  <c r="H9" i="5"/>
  <c r="E9" i="5"/>
  <c r="D9" i="5"/>
  <c r="I8" i="5"/>
  <c r="H8" i="5"/>
  <c r="E8" i="5"/>
  <c r="D8" i="5"/>
  <c r="I7" i="5"/>
  <c r="H7" i="5"/>
  <c r="E7" i="5"/>
  <c r="D7" i="5"/>
  <c r="I6" i="5"/>
  <c r="H6" i="5"/>
  <c r="E6" i="5"/>
  <c r="D6" i="5"/>
  <c r="I41" i="4" l="1"/>
  <c r="H41" i="4"/>
  <c r="E41" i="4"/>
  <c r="D41" i="4"/>
  <c r="I38" i="4"/>
  <c r="H38" i="4"/>
  <c r="E38" i="4"/>
  <c r="D38" i="4"/>
  <c r="I37" i="4"/>
  <c r="H37" i="4"/>
  <c r="E37" i="4"/>
  <c r="D37" i="4"/>
  <c r="I36" i="4"/>
  <c r="H36" i="4"/>
  <c r="E36" i="4"/>
  <c r="D36" i="4"/>
  <c r="I35" i="4"/>
  <c r="H35" i="4"/>
  <c r="E35" i="4"/>
  <c r="D35" i="4"/>
  <c r="I32" i="4"/>
  <c r="H32" i="4"/>
  <c r="E32" i="4"/>
  <c r="D32" i="4"/>
  <c r="I31" i="4"/>
  <c r="H31" i="4"/>
  <c r="E31" i="4"/>
  <c r="D31" i="4"/>
  <c r="I30" i="4"/>
  <c r="H30" i="4"/>
  <c r="E30" i="4"/>
  <c r="D30" i="4"/>
  <c r="I29" i="4"/>
  <c r="H29" i="4"/>
  <c r="E29" i="4"/>
  <c r="D29" i="4"/>
  <c r="I28" i="4"/>
  <c r="H28" i="4"/>
  <c r="E28" i="4"/>
  <c r="D28" i="4"/>
  <c r="I27" i="4"/>
  <c r="H27" i="4"/>
  <c r="E27" i="4"/>
  <c r="D27" i="4"/>
  <c r="I24" i="4"/>
  <c r="H24" i="4"/>
  <c r="E24" i="4"/>
  <c r="D24" i="4"/>
  <c r="I23" i="4"/>
  <c r="H23" i="4"/>
  <c r="E23" i="4"/>
  <c r="D23" i="4"/>
  <c r="I22" i="4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I8" i="4"/>
  <c r="H8" i="4"/>
  <c r="E8" i="4"/>
  <c r="D8" i="4"/>
  <c r="I7" i="4"/>
  <c r="H7" i="4"/>
  <c r="E7" i="4"/>
  <c r="D7" i="4"/>
  <c r="I6" i="4"/>
  <c r="H6" i="4"/>
  <c r="E6" i="4"/>
  <c r="D6" i="4"/>
  <c r="I41" i="3" l="1"/>
  <c r="H41" i="3"/>
  <c r="E41" i="3"/>
  <c r="D41" i="3"/>
  <c r="I38" i="3"/>
  <c r="H38" i="3"/>
  <c r="E38" i="3"/>
  <c r="D38" i="3"/>
  <c r="I37" i="3"/>
  <c r="H37" i="3"/>
  <c r="E37" i="3"/>
  <c r="D37" i="3"/>
  <c r="I36" i="3"/>
  <c r="H36" i="3"/>
  <c r="E36" i="3"/>
  <c r="D36" i="3"/>
  <c r="I35" i="3"/>
  <c r="H35" i="3"/>
  <c r="E35" i="3"/>
  <c r="D35" i="3"/>
  <c r="I32" i="3"/>
  <c r="H32" i="3"/>
  <c r="E32" i="3"/>
  <c r="D32" i="3"/>
  <c r="I31" i="3"/>
  <c r="H31" i="3"/>
  <c r="E31" i="3"/>
  <c r="D31" i="3"/>
  <c r="I30" i="3"/>
  <c r="H30" i="3"/>
  <c r="E30" i="3"/>
  <c r="D30" i="3"/>
  <c r="I29" i="3"/>
  <c r="H29" i="3"/>
  <c r="E29" i="3"/>
  <c r="D29" i="3"/>
  <c r="I28" i="3"/>
  <c r="H28" i="3"/>
  <c r="E28" i="3"/>
  <c r="D28" i="3"/>
  <c r="I27" i="3"/>
  <c r="H27" i="3"/>
  <c r="E27" i="3"/>
  <c r="D27" i="3"/>
  <c r="I24" i="3"/>
  <c r="H24" i="3"/>
  <c r="E24" i="3"/>
  <c r="D24" i="3"/>
  <c r="I23" i="3"/>
  <c r="H23" i="3"/>
  <c r="E23" i="3"/>
  <c r="D23" i="3"/>
  <c r="I22" i="3"/>
  <c r="H22" i="3"/>
  <c r="E22" i="3"/>
  <c r="D22" i="3"/>
  <c r="I21" i="3"/>
  <c r="H21" i="3"/>
  <c r="E21" i="3"/>
  <c r="D21" i="3"/>
  <c r="I20" i="3"/>
  <c r="H20" i="3"/>
  <c r="E20" i="3"/>
  <c r="D20" i="3"/>
  <c r="I19" i="3"/>
  <c r="H19" i="3"/>
  <c r="E19" i="3"/>
  <c r="D19" i="3"/>
  <c r="I18" i="3"/>
  <c r="H18" i="3"/>
  <c r="E18" i="3"/>
  <c r="D18" i="3"/>
  <c r="I17" i="3"/>
  <c r="H17" i="3"/>
  <c r="E17" i="3"/>
  <c r="D17" i="3"/>
  <c r="I16" i="3"/>
  <c r="H16" i="3"/>
  <c r="E16" i="3"/>
  <c r="D16" i="3"/>
  <c r="I14" i="3"/>
  <c r="H14" i="3"/>
  <c r="E14" i="3"/>
  <c r="D14" i="3"/>
  <c r="I13" i="3"/>
  <c r="H13" i="3"/>
  <c r="E13" i="3"/>
  <c r="D13" i="3"/>
  <c r="I12" i="3"/>
  <c r="H12" i="3"/>
  <c r="E12" i="3"/>
  <c r="D12" i="3"/>
  <c r="I11" i="3"/>
  <c r="H11" i="3"/>
  <c r="E11" i="3"/>
  <c r="D11" i="3"/>
  <c r="I10" i="3"/>
  <c r="H10" i="3"/>
  <c r="E10" i="3"/>
  <c r="D10" i="3"/>
  <c r="I9" i="3"/>
  <c r="H9" i="3"/>
  <c r="E9" i="3"/>
  <c r="D9" i="3"/>
  <c r="I8" i="3"/>
  <c r="H8" i="3"/>
  <c r="E8" i="3"/>
  <c r="D8" i="3"/>
  <c r="I7" i="3"/>
  <c r="H7" i="3"/>
  <c r="E7" i="3"/>
  <c r="D7" i="3"/>
  <c r="I6" i="3"/>
  <c r="H6" i="3"/>
  <c r="E6" i="3"/>
  <c r="D6" i="3"/>
  <c r="I41" i="2" l="1"/>
  <c r="H41" i="2"/>
  <c r="E41" i="2"/>
  <c r="D41" i="2"/>
  <c r="I38" i="2"/>
  <c r="H38" i="2"/>
  <c r="E38" i="2"/>
  <c r="D38" i="2"/>
  <c r="I37" i="2"/>
  <c r="H37" i="2"/>
  <c r="E37" i="2"/>
  <c r="D37" i="2"/>
  <c r="I36" i="2"/>
  <c r="H36" i="2"/>
  <c r="E36" i="2"/>
  <c r="D36" i="2"/>
  <c r="I35" i="2"/>
  <c r="H35" i="2"/>
  <c r="E35" i="2"/>
  <c r="D35" i="2"/>
  <c r="I32" i="2"/>
  <c r="H32" i="2"/>
  <c r="E32" i="2"/>
  <c r="D32" i="2"/>
  <c r="I31" i="2"/>
  <c r="H31" i="2"/>
  <c r="E31" i="2"/>
  <c r="D31" i="2"/>
  <c r="I30" i="2"/>
  <c r="H30" i="2"/>
  <c r="E30" i="2"/>
  <c r="D30" i="2"/>
  <c r="I29" i="2"/>
  <c r="H29" i="2"/>
  <c r="E29" i="2"/>
  <c r="D29" i="2"/>
  <c r="I28" i="2"/>
  <c r="H28" i="2"/>
  <c r="E28" i="2"/>
  <c r="D28" i="2"/>
  <c r="I27" i="2"/>
  <c r="H27" i="2"/>
  <c r="E27" i="2"/>
  <c r="D27" i="2"/>
  <c r="I24" i="2"/>
  <c r="H24" i="2"/>
  <c r="E24" i="2"/>
  <c r="D24" i="2"/>
  <c r="I23" i="2"/>
  <c r="H23" i="2"/>
  <c r="E23" i="2"/>
  <c r="D23" i="2"/>
  <c r="I22" i="2"/>
  <c r="H22" i="2"/>
  <c r="E22" i="2"/>
  <c r="D22" i="2"/>
  <c r="I21" i="2"/>
  <c r="H21" i="2"/>
  <c r="E21" i="2"/>
  <c r="D21" i="2"/>
  <c r="I20" i="2"/>
  <c r="H20" i="2"/>
  <c r="E20" i="2"/>
  <c r="D20" i="2"/>
  <c r="I19" i="2"/>
  <c r="H19" i="2"/>
  <c r="E19" i="2"/>
  <c r="D19" i="2"/>
  <c r="I18" i="2"/>
  <c r="H18" i="2"/>
  <c r="E18" i="2"/>
  <c r="D18" i="2"/>
  <c r="I17" i="2"/>
  <c r="H17" i="2"/>
  <c r="E17" i="2"/>
  <c r="D17" i="2"/>
  <c r="I16" i="2"/>
  <c r="H16" i="2"/>
  <c r="E16" i="2"/>
  <c r="D16" i="2"/>
  <c r="I14" i="2"/>
  <c r="H14" i="2"/>
  <c r="E14" i="2"/>
  <c r="D14" i="2"/>
  <c r="I13" i="2"/>
  <c r="H13" i="2"/>
  <c r="E13" i="2"/>
  <c r="D13" i="2"/>
  <c r="I12" i="2"/>
  <c r="H12" i="2"/>
  <c r="E12" i="2"/>
  <c r="D12" i="2"/>
  <c r="I11" i="2"/>
  <c r="H11" i="2"/>
  <c r="E11" i="2"/>
  <c r="D11" i="2"/>
  <c r="I10" i="2"/>
  <c r="H10" i="2"/>
  <c r="E10" i="2"/>
  <c r="D10" i="2"/>
  <c r="I9" i="2"/>
  <c r="H9" i="2"/>
  <c r="E9" i="2"/>
  <c r="D9" i="2"/>
  <c r="I8" i="2"/>
  <c r="H8" i="2"/>
  <c r="E8" i="2"/>
  <c r="D8" i="2"/>
  <c r="I7" i="2"/>
  <c r="H7" i="2"/>
  <c r="E7" i="2"/>
  <c r="D7" i="2"/>
  <c r="I6" i="2"/>
  <c r="H6" i="2"/>
  <c r="E6" i="2"/>
  <c r="D6" i="2"/>
  <c r="I41" i="1" l="1"/>
  <c r="H41" i="1"/>
  <c r="E41" i="1"/>
  <c r="D41" i="1"/>
  <c r="I38" i="1"/>
  <c r="H38" i="1"/>
  <c r="E38" i="1"/>
  <c r="D38" i="1"/>
  <c r="I37" i="1"/>
  <c r="H37" i="1"/>
  <c r="E37" i="1"/>
  <c r="D37" i="1"/>
  <c r="I36" i="1"/>
  <c r="H36" i="1"/>
  <c r="E36" i="1"/>
  <c r="D36" i="1"/>
  <c r="I35" i="1"/>
  <c r="H35" i="1"/>
  <c r="E35" i="1"/>
  <c r="D35" i="1"/>
  <c r="I32" i="1"/>
  <c r="H32" i="1"/>
  <c r="E32" i="1"/>
  <c r="D32" i="1"/>
  <c r="I31" i="1"/>
  <c r="H31" i="1"/>
  <c r="E31" i="1"/>
  <c r="D31" i="1"/>
  <c r="I30" i="1"/>
  <c r="H30" i="1"/>
  <c r="E30" i="1"/>
  <c r="D30" i="1"/>
  <c r="I29" i="1"/>
  <c r="H29" i="1"/>
  <c r="E29" i="1"/>
  <c r="D29" i="1"/>
  <c r="I28" i="1"/>
  <c r="H28" i="1"/>
  <c r="E28" i="1"/>
  <c r="D28" i="1"/>
  <c r="I27" i="1"/>
  <c r="H27" i="1"/>
  <c r="E27" i="1"/>
  <c r="D27" i="1"/>
  <c r="I24" i="1"/>
  <c r="H24" i="1"/>
  <c r="E24" i="1"/>
  <c r="D24" i="1"/>
  <c r="I23" i="1"/>
  <c r="H23" i="1"/>
  <c r="E23" i="1"/>
  <c r="D23" i="1"/>
  <c r="I22" i="1"/>
  <c r="H22" i="1"/>
  <c r="E22" i="1"/>
  <c r="D22" i="1"/>
  <c r="I21" i="1"/>
  <c r="H21" i="1"/>
  <c r="E21" i="1"/>
  <c r="D21" i="1"/>
  <c r="I20" i="1"/>
  <c r="H20" i="1"/>
  <c r="E20" i="1"/>
  <c r="D20" i="1"/>
  <c r="I19" i="1"/>
  <c r="H19" i="1"/>
  <c r="E19" i="1"/>
  <c r="D19" i="1"/>
  <c r="I18" i="1"/>
  <c r="H18" i="1"/>
  <c r="E18" i="1"/>
  <c r="D18" i="1"/>
  <c r="I17" i="1"/>
  <c r="H17" i="1"/>
  <c r="E17" i="1"/>
  <c r="D17" i="1"/>
  <c r="I16" i="1"/>
  <c r="H16" i="1"/>
  <c r="E16" i="1"/>
  <c r="D16" i="1"/>
  <c r="I14" i="1"/>
  <c r="H14" i="1"/>
  <c r="E14" i="1"/>
  <c r="D14" i="1"/>
  <c r="I13" i="1"/>
  <c r="H13" i="1"/>
  <c r="E13" i="1"/>
  <c r="D13" i="1"/>
  <c r="I12" i="1"/>
  <c r="H12" i="1"/>
  <c r="E12" i="1"/>
  <c r="D12" i="1"/>
  <c r="I11" i="1"/>
  <c r="H11" i="1"/>
  <c r="E11" i="1"/>
  <c r="D11" i="1"/>
  <c r="I10" i="1"/>
  <c r="H10" i="1"/>
  <c r="E10" i="1"/>
  <c r="D10" i="1"/>
  <c r="I9" i="1"/>
  <c r="H9" i="1"/>
  <c r="E9" i="1"/>
  <c r="D9" i="1"/>
  <c r="I8" i="1"/>
  <c r="H8" i="1"/>
  <c r="E8" i="1"/>
  <c r="D8" i="1"/>
  <c r="I7" i="1"/>
  <c r="H7" i="1"/>
  <c r="E7" i="1"/>
  <c r="D7" i="1"/>
  <c r="I6" i="1"/>
  <c r="H6" i="1"/>
  <c r="E6" i="1"/>
  <c r="D6" i="1"/>
</calcChain>
</file>

<file path=xl/sharedStrings.xml><?xml version="1.0" encoding="utf-8"?>
<sst xmlns="http://schemas.openxmlformats.org/spreadsheetml/2006/main" count="416" uniqueCount="52">
  <si>
    <t>University of Alaska Enrollment and Credit Hours Report</t>
  </si>
  <si>
    <t>Difference</t>
  </si>
  <si>
    <t>% Change</t>
  </si>
  <si>
    <t>UA Fairbanks</t>
  </si>
  <si>
    <t>Fairbanks</t>
  </si>
  <si>
    <t>Bristol Bay</t>
  </si>
  <si>
    <t>Chukchi</t>
  </si>
  <si>
    <t>Interior-Aleutians</t>
  </si>
  <si>
    <t>Kuskokwim</t>
  </si>
  <si>
    <t>Northwest</t>
  </si>
  <si>
    <t>Rural College</t>
  </si>
  <si>
    <t>CTC</t>
  </si>
  <si>
    <t>UAF CEM</t>
  </si>
  <si>
    <t>UAF CLA</t>
  </si>
  <si>
    <t>UAF CNSM</t>
  </si>
  <si>
    <t>UAF SOE</t>
  </si>
  <si>
    <t>UAF SFOS</t>
  </si>
  <si>
    <t>UAF SOM</t>
  </si>
  <si>
    <t>UAF SNRAS</t>
  </si>
  <si>
    <t>UAF Provost</t>
  </si>
  <si>
    <t>UAF Library</t>
  </si>
  <si>
    <t>UA Anchorage</t>
  </si>
  <si>
    <t>Anchorage</t>
  </si>
  <si>
    <t>Kenai</t>
  </si>
  <si>
    <t>Kodiak</t>
  </si>
  <si>
    <t>Mat-Su</t>
  </si>
  <si>
    <t>PWSCC</t>
  </si>
  <si>
    <t>UA Southeast</t>
  </si>
  <si>
    <t>Juneau</t>
  </si>
  <si>
    <t>Ketchikan</t>
  </si>
  <si>
    <t>Sitka</t>
  </si>
  <si>
    <t>UA System</t>
  </si>
  <si>
    <t>2-Dec-13</t>
  </si>
  <si>
    <t>by Campus, Spring 2014</t>
  </si>
  <si>
    <t>Spring 2013 Headcount*</t>
  </si>
  <si>
    <t>Spring 2014 Headcount</t>
  </si>
  <si>
    <t>Spring 2013 Credit Hours*</t>
  </si>
  <si>
    <t>Spring 2014 Credit Hours</t>
  </si>
  <si>
    <r>
      <rPr>
        <b/>
        <vertAlign val="superscript"/>
        <sz val="11"/>
        <rFont val="Arial"/>
        <family val="2"/>
      </rPr>
      <t>*</t>
    </r>
    <r>
      <rPr>
        <sz val="11"/>
        <rFont val="Arial"/>
        <family val="2"/>
      </rPr>
      <t>Spring 2013 Headcount and Credit Hours are not final numbers. They are from approximately the same date as the 2014 numbers.</t>
    </r>
  </si>
  <si>
    <t>9-Dec-13</t>
  </si>
  <si>
    <t>13-Dec-13</t>
  </si>
  <si>
    <t>6-Jan-2014</t>
  </si>
  <si>
    <t>13-Jan-2014</t>
  </si>
  <si>
    <t>20-Jan-2014</t>
  </si>
  <si>
    <t>27-Jan-2014</t>
  </si>
  <si>
    <t>* Elearning courses are not being counted in the Rural College anymore. Now, they are being distributed among the academic units.</t>
  </si>
  <si>
    <t>3-Feb-2014</t>
  </si>
  <si>
    <t>10-Feb-2014</t>
  </si>
  <si>
    <t>Spring 2013 Headcount</t>
  </si>
  <si>
    <t>Spring 2013 Credit Hours</t>
  </si>
  <si>
    <t>*These data reflect current enrollment status and should not be used for official enrollment reporting purposes.</t>
  </si>
  <si>
    <t>17-Feb-2014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</si>
</sst>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51</v>
      </c>
      <c r="B5" s="8" t="s">
        <v>48</v>
      </c>
      <c r="C5" s="8" t="s">
        <v>35</v>
      </c>
      <c r="D5" s="8" t="s">
        <v>1</v>
      </c>
      <c r="E5" s="9" t="s">
        <v>2</v>
      </c>
      <c r="F5" s="8" t="s">
        <v>49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9037</v>
      </c>
      <c r="C6" s="11">
        <v>8831</v>
      </c>
      <c r="D6" s="11">
        <f>C6-B6</f>
        <v>-206</v>
      </c>
      <c r="E6" s="12">
        <f>(C6-B6)/B6</f>
        <v>-2.2795175390063073E-2</v>
      </c>
      <c r="F6" s="13">
        <v>78597</v>
      </c>
      <c r="G6" s="13">
        <v>76787</v>
      </c>
      <c r="H6" s="11">
        <f>G6-F6</f>
        <v>-1810</v>
      </c>
      <c r="I6" s="12">
        <f>(G6-F6)/F6</f>
        <v>-2.3028868786340445E-2</v>
      </c>
    </row>
    <row r="7" spans="1:9" s="5" customFormat="1" x14ac:dyDescent="0.2">
      <c r="A7" s="5" t="s">
        <v>4</v>
      </c>
      <c r="B7" s="11">
        <v>5122</v>
      </c>
      <c r="C7" s="11">
        <v>6107</v>
      </c>
      <c r="D7" s="11">
        <f t="shared" ref="D7:D14" si="0">C7-B7</f>
        <v>985</v>
      </c>
      <c r="E7" s="12">
        <f t="shared" ref="E7:E14" si="1">(C7-B7)/B7</f>
        <v>0.19230769230769232</v>
      </c>
      <c r="F7" s="13">
        <v>44782.5</v>
      </c>
      <c r="G7" s="13">
        <v>52171</v>
      </c>
      <c r="H7" s="11">
        <f t="shared" ref="H7:H14" si="2">G7-F7</f>
        <v>7388.5</v>
      </c>
      <c r="I7" s="12">
        <f t="shared" ref="I7:I14" si="3">(G7-F7)/F7</f>
        <v>0.16498632278233685</v>
      </c>
    </row>
    <row r="8" spans="1:9" s="5" customFormat="1" x14ac:dyDescent="0.2">
      <c r="A8" s="5" t="s">
        <v>5</v>
      </c>
      <c r="B8" s="11">
        <v>366</v>
      </c>
      <c r="C8" s="11">
        <v>268</v>
      </c>
      <c r="D8" s="11">
        <f t="shared" si="0"/>
        <v>-98</v>
      </c>
      <c r="E8" s="12">
        <f t="shared" si="1"/>
        <v>-0.26775956284153007</v>
      </c>
      <c r="F8" s="13">
        <v>1102</v>
      </c>
      <c r="G8" s="13">
        <v>852</v>
      </c>
      <c r="H8" s="11">
        <f t="shared" si="2"/>
        <v>-250</v>
      </c>
      <c r="I8" s="12">
        <f t="shared" si="3"/>
        <v>-0.22686025408348456</v>
      </c>
    </row>
    <row r="9" spans="1:9" s="5" customFormat="1" x14ac:dyDescent="0.2">
      <c r="A9" s="5" t="s">
        <v>6</v>
      </c>
      <c r="B9" s="11">
        <v>198</v>
      </c>
      <c r="C9" s="11">
        <v>157</v>
      </c>
      <c r="D9" s="11">
        <f t="shared" si="0"/>
        <v>-41</v>
      </c>
      <c r="E9" s="12">
        <f t="shared" si="1"/>
        <v>-0.20707070707070707</v>
      </c>
      <c r="F9" s="13">
        <v>631</v>
      </c>
      <c r="G9" s="13">
        <v>520</v>
      </c>
      <c r="H9" s="11">
        <f t="shared" si="2"/>
        <v>-111</v>
      </c>
      <c r="I9" s="12">
        <f t="shared" si="3"/>
        <v>-0.17591125198098256</v>
      </c>
    </row>
    <row r="10" spans="1:9" s="5" customFormat="1" x14ac:dyDescent="0.2">
      <c r="A10" s="5" t="s">
        <v>7</v>
      </c>
      <c r="B10" s="11">
        <v>286</v>
      </c>
      <c r="C10" s="11">
        <v>206</v>
      </c>
      <c r="D10" s="11">
        <f t="shared" si="0"/>
        <v>-80</v>
      </c>
      <c r="E10" s="12">
        <f t="shared" si="1"/>
        <v>-0.27972027972027974</v>
      </c>
      <c r="F10" s="13">
        <v>1518.5</v>
      </c>
      <c r="G10" s="13">
        <v>1056.5</v>
      </c>
      <c r="H10" s="11">
        <f t="shared" si="2"/>
        <v>-462</v>
      </c>
      <c r="I10" s="12">
        <f t="shared" si="3"/>
        <v>-0.30424761277576556</v>
      </c>
    </row>
    <row r="11" spans="1:9" s="5" customFormat="1" x14ac:dyDescent="0.2">
      <c r="A11" s="5" t="s">
        <v>8</v>
      </c>
      <c r="B11" s="11">
        <v>209</v>
      </c>
      <c r="C11" s="11">
        <v>465</v>
      </c>
      <c r="D11" s="11">
        <f t="shared" si="0"/>
        <v>256</v>
      </c>
      <c r="E11" s="12">
        <f t="shared" si="1"/>
        <v>1.2248803827751196</v>
      </c>
      <c r="F11" s="13">
        <v>1058</v>
      </c>
      <c r="G11" s="13">
        <v>1973</v>
      </c>
      <c r="H11" s="11">
        <f t="shared" si="2"/>
        <v>915</v>
      </c>
      <c r="I11" s="12">
        <f t="shared" si="3"/>
        <v>0.86483931947069947</v>
      </c>
    </row>
    <row r="12" spans="1:9" s="5" customFormat="1" x14ac:dyDescent="0.2">
      <c r="A12" s="5" t="s">
        <v>9</v>
      </c>
      <c r="B12" s="11">
        <v>159</v>
      </c>
      <c r="C12" s="11">
        <v>165</v>
      </c>
      <c r="D12" s="11">
        <f t="shared" si="0"/>
        <v>6</v>
      </c>
      <c r="E12" s="12">
        <f t="shared" si="1"/>
        <v>3.7735849056603772E-2</v>
      </c>
      <c r="F12" s="13">
        <v>411</v>
      </c>
      <c r="G12" s="13">
        <v>429</v>
      </c>
      <c r="H12" s="11">
        <f t="shared" si="2"/>
        <v>18</v>
      </c>
      <c r="I12" s="12">
        <f t="shared" si="3"/>
        <v>4.3795620437956206E-2</v>
      </c>
    </row>
    <row r="13" spans="1:9" s="5" customFormat="1" x14ac:dyDescent="0.2">
      <c r="A13" s="5" t="s">
        <v>10</v>
      </c>
      <c r="B13" s="11">
        <v>3022</v>
      </c>
      <c r="C13" s="11">
        <v>883</v>
      </c>
      <c r="D13" s="11">
        <f t="shared" si="0"/>
        <v>-2139</v>
      </c>
      <c r="E13" s="12">
        <f t="shared" si="1"/>
        <v>-0.70780939774983453</v>
      </c>
      <c r="F13" s="13">
        <v>13975</v>
      </c>
      <c r="G13" s="13">
        <v>3498</v>
      </c>
      <c r="H13" s="11">
        <f t="shared" si="2"/>
        <v>-10477</v>
      </c>
      <c r="I13" s="12">
        <f t="shared" si="3"/>
        <v>-0.74969588550983901</v>
      </c>
    </row>
    <row r="14" spans="1:9" s="5" customFormat="1" x14ac:dyDescent="0.2">
      <c r="A14" s="5" t="s">
        <v>11</v>
      </c>
      <c r="B14" s="11">
        <v>3034</v>
      </c>
      <c r="C14" s="11">
        <v>3144</v>
      </c>
      <c r="D14" s="11">
        <f t="shared" si="0"/>
        <v>110</v>
      </c>
      <c r="E14" s="12">
        <f t="shared" si="1"/>
        <v>3.6255767963085037E-2</v>
      </c>
      <c r="F14" s="13">
        <v>15119</v>
      </c>
      <c r="G14" s="13">
        <v>16287.5</v>
      </c>
      <c r="H14" s="11">
        <f t="shared" si="2"/>
        <v>1168.5</v>
      </c>
      <c r="I14" s="12">
        <f t="shared" si="3"/>
        <v>7.7286857596401873E-2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830</v>
      </c>
      <c r="C16" s="11">
        <v>907</v>
      </c>
      <c r="D16" s="11">
        <f t="shared" ref="D16:D24" si="4">C16-B16</f>
        <v>77</v>
      </c>
      <c r="E16" s="12">
        <f t="shared" ref="E16:E24" si="5">(C16-B16)/B16</f>
        <v>9.2771084337349402E-2</v>
      </c>
      <c r="F16" s="13">
        <v>5566.5</v>
      </c>
      <c r="G16" s="13">
        <v>5993.5</v>
      </c>
      <c r="H16" s="11">
        <f t="shared" ref="H16:H24" si="6">G16-F16</f>
        <v>427</v>
      </c>
      <c r="I16" s="12">
        <f t="shared" ref="I16:I24" si="7">(G16-F16)/F16</f>
        <v>7.670888349950597E-2</v>
      </c>
    </row>
    <row r="17" spans="1:9" s="5" customFormat="1" x14ac:dyDescent="0.2">
      <c r="A17" s="5" t="s">
        <v>13</v>
      </c>
      <c r="B17" s="11">
        <v>2893</v>
      </c>
      <c r="C17" s="11">
        <v>3341</v>
      </c>
      <c r="D17" s="11">
        <f t="shared" si="4"/>
        <v>448</v>
      </c>
      <c r="E17" s="12">
        <f t="shared" si="5"/>
        <v>0.15485655029381265</v>
      </c>
      <c r="F17" s="13">
        <v>16880</v>
      </c>
      <c r="G17" s="13">
        <v>19269</v>
      </c>
      <c r="H17" s="11">
        <f t="shared" si="6"/>
        <v>2389</v>
      </c>
      <c r="I17" s="12">
        <f t="shared" si="7"/>
        <v>0.14152843601895734</v>
      </c>
    </row>
    <row r="18" spans="1:9" s="5" customFormat="1" x14ac:dyDescent="0.2">
      <c r="A18" s="5" t="s">
        <v>14</v>
      </c>
      <c r="B18" s="11">
        <v>1967</v>
      </c>
      <c r="C18" s="11">
        <v>2234</v>
      </c>
      <c r="D18" s="11">
        <f t="shared" si="4"/>
        <v>267</v>
      </c>
      <c r="E18" s="12">
        <f t="shared" si="5"/>
        <v>0.13573970513472292</v>
      </c>
      <c r="F18" s="13">
        <v>12090</v>
      </c>
      <c r="G18" s="13">
        <v>13428</v>
      </c>
      <c r="H18" s="11">
        <f t="shared" si="6"/>
        <v>1338</v>
      </c>
      <c r="I18" s="12">
        <f t="shared" si="7"/>
        <v>0.11066997518610422</v>
      </c>
    </row>
    <row r="19" spans="1:9" s="5" customFormat="1" x14ac:dyDescent="0.2">
      <c r="A19" s="5" t="s">
        <v>15</v>
      </c>
      <c r="B19" s="11">
        <v>368</v>
      </c>
      <c r="C19" s="11">
        <v>451</v>
      </c>
      <c r="D19" s="11">
        <f t="shared" si="4"/>
        <v>83</v>
      </c>
      <c r="E19" s="12">
        <f t="shared" si="5"/>
        <v>0.22554347826086957</v>
      </c>
      <c r="F19" s="13">
        <v>2138</v>
      </c>
      <c r="G19" s="13">
        <v>2527.5</v>
      </c>
      <c r="H19" s="11">
        <f t="shared" si="6"/>
        <v>389.5</v>
      </c>
      <c r="I19" s="12">
        <f t="shared" si="7"/>
        <v>0.18217960710944808</v>
      </c>
    </row>
    <row r="20" spans="1:9" s="5" customFormat="1" x14ac:dyDescent="0.2">
      <c r="A20" s="5" t="s">
        <v>16</v>
      </c>
      <c r="B20" s="11">
        <v>272</v>
      </c>
      <c r="C20" s="11">
        <v>301</v>
      </c>
      <c r="D20" s="11">
        <f t="shared" si="4"/>
        <v>29</v>
      </c>
      <c r="E20" s="12">
        <f t="shared" si="5"/>
        <v>0.10661764705882353</v>
      </c>
      <c r="F20" s="13">
        <v>1430</v>
      </c>
      <c r="G20" s="13">
        <v>1470</v>
      </c>
      <c r="H20" s="11">
        <f t="shared" si="6"/>
        <v>40</v>
      </c>
      <c r="I20" s="12">
        <f t="shared" si="7"/>
        <v>2.7972027972027972E-2</v>
      </c>
    </row>
    <row r="21" spans="1:9" s="5" customFormat="1" x14ac:dyDescent="0.2">
      <c r="A21" s="5" t="s">
        <v>17</v>
      </c>
      <c r="B21" s="11">
        <v>910</v>
      </c>
      <c r="C21" s="11">
        <v>1217</v>
      </c>
      <c r="D21" s="11">
        <f t="shared" si="4"/>
        <v>307</v>
      </c>
      <c r="E21" s="12">
        <f t="shared" si="5"/>
        <v>0.33736263736263739</v>
      </c>
      <c r="F21" s="13">
        <v>4724</v>
      </c>
      <c r="G21" s="13">
        <v>6372</v>
      </c>
      <c r="H21" s="11">
        <f t="shared" si="6"/>
        <v>1648</v>
      </c>
      <c r="I21" s="12">
        <f t="shared" si="7"/>
        <v>0.34885690093141408</v>
      </c>
    </row>
    <row r="22" spans="1:9" s="5" customFormat="1" x14ac:dyDescent="0.2">
      <c r="A22" s="5" t="s">
        <v>18</v>
      </c>
      <c r="B22" s="11">
        <v>244</v>
      </c>
      <c r="C22" s="11">
        <v>289</v>
      </c>
      <c r="D22" s="11">
        <f t="shared" si="4"/>
        <v>45</v>
      </c>
      <c r="E22" s="12">
        <f t="shared" si="5"/>
        <v>0.18442622950819673</v>
      </c>
      <c r="F22" s="13">
        <v>1085</v>
      </c>
      <c r="G22" s="13">
        <v>1168</v>
      </c>
      <c r="H22" s="11">
        <f t="shared" si="6"/>
        <v>83</v>
      </c>
      <c r="I22" s="12">
        <f t="shared" si="7"/>
        <v>7.6497695852534561E-2</v>
      </c>
    </row>
    <row r="23" spans="1:9" s="5" customFormat="1" x14ac:dyDescent="0.2">
      <c r="A23" s="5" t="s">
        <v>19</v>
      </c>
      <c r="B23" s="11">
        <v>105</v>
      </c>
      <c r="C23" s="11">
        <v>219</v>
      </c>
      <c r="D23" s="11">
        <f t="shared" si="4"/>
        <v>114</v>
      </c>
      <c r="E23" s="12">
        <f t="shared" si="5"/>
        <v>1.0857142857142856</v>
      </c>
      <c r="F23" s="13">
        <v>602</v>
      </c>
      <c r="G23" s="13">
        <v>1102</v>
      </c>
      <c r="H23" s="11">
        <f t="shared" si="6"/>
        <v>500</v>
      </c>
      <c r="I23" s="12">
        <f t="shared" si="7"/>
        <v>0.83056478405315615</v>
      </c>
    </row>
    <row r="24" spans="1:9" s="5" customFormat="1" x14ac:dyDescent="0.2">
      <c r="A24" s="5" t="s">
        <v>20</v>
      </c>
      <c r="B24" s="11">
        <v>261</v>
      </c>
      <c r="C24" s="11">
        <v>274</v>
      </c>
      <c r="D24" s="11">
        <f t="shared" si="4"/>
        <v>13</v>
      </c>
      <c r="E24" s="12">
        <f t="shared" si="5"/>
        <v>4.9808429118773943E-2</v>
      </c>
      <c r="F24" s="13">
        <v>262</v>
      </c>
      <c r="G24" s="13">
        <v>274</v>
      </c>
      <c r="H24" s="11">
        <f t="shared" si="6"/>
        <v>12</v>
      </c>
      <c r="I24" s="12">
        <f t="shared" si="7"/>
        <v>4.5801526717557252E-2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17873</v>
      </c>
      <c r="C27" s="11">
        <v>17471</v>
      </c>
      <c r="D27" s="11">
        <f t="shared" ref="D27:D32" si="8">C27-B27</f>
        <v>-402</v>
      </c>
      <c r="E27" s="12">
        <f t="shared" ref="E27:E32" si="9">(C27-B27)/B27</f>
        <v>-2.2492027079953E-2</v>
      </c>
      <c r="F27" s="13">
        <v>159083.5</v>
      </c>
      <c r="G27" s="13">
        <v>155821.5</v>
      </c>
      <c r="H27" s="11">
        <f t="shared" ref="H27:H32" si="10">G27-F27</f>
        <v>-3262</v>
      </c>
      <c r="I27" s="12">
        <f t="shared" ref="I27:I32" si="11">(G27-F27)/F27</f>
        <v>-2.0504954945044583E-2</v>
      </c>
    </row>
    <row r="28" spans="1:9" s="5" customFormat="1" x14ac:dyDescent="0.2">
      <c r="A28" s="5" t="s">
        <v>22</v>
      </c>
      <c r="B28" s="11">
        <v>14491</v>
      </c>
      <c r="C28" s="11">
        <v>13985</v>
      </c>
      <c r="D28" s="11">
        <f t="shared" si="8"/>
        <v>-506</v>
      </c>
      <c r="E28" s="12">
        <f t="shared" si="9"/>
        <v>-3.4918225105237732E-2</v>
      </c>
      <c r="F28" s="13">
        <v>127550</v>
      </c>
      <c r="G28" s="13">
        <v>122964.5</v>
      </c>
      <c r="H28" s="11">
        <f t="shared" si="10"/>
        <v>-4585.5</v>
      </c>
      <c r="I28" s="12">
        <f t="shared" si="11"/>
        <v>-3.5950607604860838E-2</v>
      </c>
    </row>
    <row r="29" spans="1:9" s="5" customFormat="1" x14ac:dyDescent="0.2">
      <c r="A29" s="5" t="s">
        <v>23</v>
      </c>
      <c r="B29" s="11">
        <v>2501</v>
      </c>
      <c r="C29" s="11">
        <v>2565</v>
      </c>
      <c r="D29" s="11">
        <f t="shared" si="8"/>
        <v>64</v>
      </c>
      <c r="E29" s="12">
        <f t="shared" si="9"/>
        <v>2.5589764094362255E-2</v>
      </c>
      <c r="F29" s="13">
        <v>14660</v>
      </c>
      <c r="G29" s="13">
        <v>14761</v>
      </c>
      <c r="H29" s="11">
        <f t="shared" si="10"/>
        <v>101</v>
      </c>
      <c r="I29" s="12">
        <f t="shared" si="11"/>
        <v>6.8894952251023194E-3</v>
      </c>
    </row>
    <row r="30" spans="1:9" s="5" customFormat="1" x14ac:dyDescent="0.2">
      <c r="A30" s="5" t="s">
        <v>24</v>
      </c>
      <c r="B30" s="11">
        <v>702</v>
      </c>
      <c r="C30" s="11">
        <v>787</v>
      </c>
      <c r="D30" s="11">
        <f t="shared" si="8"/>
        <v>85</v>
      </c>
      <c r="E30" s="12">
        <f t="shared" si="9"/>
        <v>0.12108262108262108</v>
      </c>
      <c r="F30" s="13">
        <v>2978</v>
      </c>
      <c r="G30" s="13">
        <v>3528</v>
      </c>
      <c r="H30" s="11">
        <f t="shared" si="10"/>
        <v>550</v>
      </c>
      <c r="I30" s="12">
        <f t="shared" si="11"/>
        <v>0.18468770987239758</v>
      </c>
    </row>
    <row r="31" spans="1:9" s="5" customFormat="1" x14ac:dyDescent="0.2">
      <c r="A31" s="5" t="s">
        <v>25</v>
      </c>
      <c r="B31" s="11">
        <v>1595</v>
      </c>
      <c r="C31" s="11">
        <v>1689</v>
      </c>
      <c r="D31" s="11">
        <f t="shared" si="8"/>
        <v>94</v>
      </c>
      <c r="E31" s="12">
        <f t="shared" si="9"/>
        <v>5.8934169278996862E-2</v>
      </c>
      <c r="F31" s="13">
        <v>11513</v>
      </c>
      <c r="G31" s="13">
        <v>11994</v>
      </c>
      <c r="H31" s="11">
        <f t="shared" si="10"/>
        <v>481</v>
      </c>
      <c r="I31" s="12">
        <f t="shared" si="11"/>
        <v>4.1778858681490491E-2</v>
      </c>
    </row>
    <row r="32" spans="1:9" s="5" customFormat="1" x14ac:dyDescent="0.2">
      <c r="A32" s="5" t="s">
        <v>26</v>
      </c>
      <c r="B32" s="11">
        <v>468</v>
      </c>
      <c r="C32" s="11">
        <v>519</v>
      </c>
      <c r="D32" s="11">
        <f t="shared" si="8"/>
        <v>51</v>
      </c>
      <c r="E32" s="12">
        <f t="shared" si="9"/>
        <v>0.10897435897435898</v>
      </c>
      <c r="F32" s="13">
        <v>2382.5</v>
      </c>
      <c r="G32" s="13">
        <v>2574</v>
      </c>
      <c r="H32" s="11">
        <f t="shared" si="10"/>
        <v>191.5</v>
      </c>
      <c r="I32" s="12">
        <f t="shared" si="11"/>
        <v>8.0377754459601256E-2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3080</v>
      </c>
      <c r="C35" s="11">
        <v>2967</v>
      </c>
      <c r="D35" s="11">
        <f>C35-B35</f>
        <v>-113</v>
      </c>
      <c r="E35" s="12">
        <f>(C35-B35)/B35</f>
        <v>-3.6688311688311687E-2</v>
      </c>
      <c r="F35" s="13">
        <v>21755</v>
      </c>
      <c r="G35" s="13">
        <v>20407</v>
      </c>
      <c r="H35" s="11">
        <f>G35-F35</f>
        <v>-1348</v>
      </c>
      <c r="I35" s="12">
        <f>(G35-F35)/F35</f>
        <v>-6.1962767179958633E-2</v>
      </c>
    </row>
    <row r="36" spans="1:9" s="5" customFormat="1" x14ac:dyDescent="0.2">
      <c r="A36" s="5" t="s">
        <v>28</v>
      </c>
      <c r="B36" s="11">
        <v>2119</v>
      </c>
      <c r="C36" s="11">
        <v>2075</v>
      </c>
      <c r="D36" s="11">
        <f>C36-B36</f>
        <v>-44</v>
      </c>
      <c r="E36" s="12">
        <f>(C36-B36)/B36</f>
        <v>-2.0764511562057573E-2</v>
      </c>
      <c r="F36" s="13">
        <v>14891</v>
      </c>
      <c r="G36" s="13">
        <v>13871</v>
      </c>
      <c r="H36" s="11">
        <f>G36-F36</f>
        <v>-1020</v>
      </c>
      <c r="I36" s="12">
        <f>(G36-F36)/F36</f>
        <v>-6.8497750318984627E-2</v>
      </c>
    </row>
    <row r="37" spans="1:9" s="5" customFormat="1" x14ac:dyDescent="0.2">
      <c r="A37" s="5" t="s">
        <v>29</v>
      </c>
      <c r="B37" s="11">
        <v>563</v>
      </c>
      <c r="C37" s="11">
        <v>674</v>
      </c>
      <c r="D37" s="11">
        <f>C37-B37</f>
        <v>111</v>
      </c>
      <c r="E37" s="12">
        <f>(C37-B37)/B37</f>
        <v>0.19715808170515098</v>
      </c>
      <c r="F37" s="13">
        <v>2746</v>
      </c>
      <c r="G37" s="13">
        <v>3099</v>
      </c>
      <c r="H37" s="11">
        <f>G37-F37</f>
        <v>353</v>
      </c>
      <c r="I37" s="12">
        <f>(G37-F37)/F37</f>
        <v>0.12855061908230153</v>
      </c>
    </row>
    <row r="38" spans="1:9" s="5" customFormat="1" x14ac:dyDescent="0.2">
      <c r="A38" s="5" t="s">
        <v>30</v>
      </c>
      <c r="B38" s="11">
        <v>950</v>
      </c>
      <c r="C38" s="11">
        <v>804</v>
      </c>
      <c r="D38" s="11">
        <f>C38-B38</f>
        <v>-146</v>
      </c>
      <c r="E38" s="12">
        <f>(C38-B38)/B38</f>
        <v>-0.15368421052631578</v>
      </c>
      <c r="F38" s="13">
        <v>4118</v>
      </c>
      <c r="G38" s="13">
        <v>3437</v>
      </c>
      <c r="H38" s="11">
        <f>G38-F38</f>
        <v>-681</v>
      </c>
      <c r="I38" s="12">
        <f>(G38-F38)/F38</f>
        <v>-0.16537153958232151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29230</v>
      </c>
      <c r="C41" s="11">
        <v>28451</v>
      </c>
      <c r="D41" s="11">
        <f>C41-B41</f>
        <v>-779</v>
      </c>
      <c r="E41" s="12">
        <f>(C41-B41)/B41</f>
        <v>-2.6650701334245637E-2</v>
      </c>
      <c r="F41" s="13">
        <v>259435.5</v>
      </c>
      <c r="G41" s="13">
        <v>253015.5</v>
      </c>
      <c r="H41" s="11">
        <f>G41-F41</f>
        <v>-6420</v>
      </c>
      <c r="I41" s="12">
        <f>(G41-F41)/F41</f>
        <v>-2.4746035141682613E-2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5.75" x14ac:dyDescent="0.25">
      <c r="A44" s="22" t="s">
        <v>45</v>
      </c>
      <c r="B44" s="4"/>
      <c r="C44" s="4"/>
      <c r="D44" s="4"/>
      <c r="E44" s="5"/>
      <c r="F44" s="5"/>
      <c r="G44" s="5"/>
      <c r="H44" s="5"/>
      <c r="I44" s="5"/>
    </row>
    <row r="45" spans="1:9" ht="17.25" x14ac:dyDescent="0.25">
      <c r="A45" s="14" t="s">
        <v>38</v>
      </c>
    </row>
    <row r="47" spans="1:9" x14ac:dyDescent="0.2">
      <c r="A47" s="6" t="s">
        <v>50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32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4393</v>
      </c>
      <c r="C6" s="11">
        <v>4012</v>
      </c>
      <c r="D6" s="11">
        <f>C6-B6</f>
        <v>-381</v>
      </c>
      <c r="E6" s="12">
        <f>(C6-B6)/B6</f>
        <v>-8.6728886865467786E-2</v>
      </c>
      <c r="F6" s="13">
        <v>46236.5</v>
      </c>
      <c r="G6" s="13">
        <v>43094</v>
      </c>
      <c r="H6" s="11">
        <f>G6-F6</f>
        <v>-3142.5</v>
      </c>
      <c r="I6" s="12">
        <f>(G6-F6)/F6</f>
        <v>-6.796578460739891E-2</v>
      </c>
    </row>
    <row r="7" spans="1:9" s="5" customFormat="1" x14ac:dyDescent="0.2">
      <c r="A7" s="5" t="s">
        <v>4</v>
      </c>
      <c r="B7" s="11">
        <v>3071</v>
      </c>
      <c r="C7" s="11">
        <v>3202</v>
      </c>
      <c r="D7" s="11">
        <f t="shared" ref="D7:D14" si="0">C7-B7</f>
        <v>131</v>
      </c>
      <c r="E7" s="12">
        <f t="shared" ref="E7:E14" si="1">(C7-B7)/B7</f>
        <v>4.2657114946271571E-2</v>
      </c>
      <c r="F7" s="13">
        <v>29869</v>
      </c>
      <c r="G7" s="13">
        <v>32124.5</v>
      </c>
      <c r="H7" s="11">
        <f t="shared" ref="H7:H14" si="2">G7-F7</f>
        <v>2255.5</v>
      </c>
      <c r="I7" s="12">
        <f t="shared" ref="I7:I14" si="3">(G7-F7)/F7</f>
        <v>7.5513073755398577E-2</v>
      </c>
    </row>
    <row r="8" spans="1:9" s="5" customFormat="1" x14ac:dyDescent="0.2">
      <c r="A8" s="5" t="s">
        <v>5</v>
      </c>
      <c r="B8" s="11">
        <v>56</v>
      </c>
      <c r="C8" s="11">
        <v>49</v>
      </c>
      <c r="D8" s="11">
        <f t="shared" si="0"/>
        <v>-7</v>
      </c>
      <c r="E8" s="12">
        <f t="shared" si="1"/>
        <v>-0.125</v>
      </c>
      <c r="F8" s="13">
        <v>216</v>
      </c>
      <c r="G8" s="13">
        <v>169</v>
      </c>
      <c r="H8" s="11">
        <f t="shared" si="2"/>
        <v>-47</v>
      </c>
      <c r="I8" s="12">
        <f t="shared" si="3"/>
        <v>-0.21759259259259259</v>
      </c>
    </row>
    <row r="9" spans="1:9" s="5" customFormat="1" x14ac:dyDescent="0.2">
      <c r="A9" s="5" t="s">
        <v>6</v>
      </c>
      <c r="B9" s="11">
        <v>37</v>
      </c>
      <c r="C9" s="11">
        <v>27</v>
      </c>
      <c r="D9" s="11">
        <f t="shared" si="0"/>
        <v>-10</v>
      </c>
      <c r="E9" s="12">
        <f t="shared" si="1"/>
        <v>-0.27027027027027029</v>
      </c>
      <c r="F9" s="13">
        <v>122</v>
      </c>
      <c r="G9" s="13">
        <v>100</v>
      </c>
      <c r="H9" s="11">
        <f t="shared" si="2"/>
        <v>-22</v>
      </c>
      <c r="I9" s="12">
        <f t="shared" si="3"/>
        <v>-0.18032786885245902</v>
      </c>
    </row>
    <row r="10" spans="1:9" s="5" customFormat="1" x14ac:dyDescent="0.2">
      <c r="A10" s="5" t="s">
        <v>7</v>
      </c>
      <c r="B10" s="11">
        <v>46</v>
      </c>
      <c r="C10" s="11">
        <v>32</v>
      </c>
      <c r="D10" s="11">
        <f t="shared" si="0"/>
        <v>-14</v>
      </c>
      <c r="E10" s="12">
        <f t="shared" si="1"/>
        <v>-0.30434782608695654</v>
      </c>
      <c r="F10" s="13">
        <v>180</v>
      </c>
      <c r="G10" s="13">
        <v>113</v>
      </c>
      <c r="H10" s="11">
        <f t="shared" si="2"/>
        <v>-67</v>
      </c>
      <c r="I10" s="12">
        <f t="shared" si="3"/>
        <v>-0.37222222222222223</v>
      </c>
    </row>
    <row r="11" spans="1:9" s="5" customFormat="1" x14ac:dyDescent="0.2">
      <c r="A11" s="5" t="s">
        <v>8</v>
      </c>
      <c r="B11" s="11">
        <v>25</v>
      </c>
      <c r="C11" s="11">
        <v>158</v>
      </c>
      <c r="D11" s="11">
        <f t="shared" si="0"/>
        <v>133</v>
      </c>
      <c r="E11" s="12">
        <f t="shared" si="1"/>
        <v>5.32</v>
      </c>
      <c r="F11" s="13">
        <v>169</v>
      </c>
      <c r="G11" s="13">
        <v>604</v>
      </c>
      <c r="H11" s="11">
        <f t="shared" si="2"/>
        <v>435</v>
      </c>
      <c r="I11" s="12">
        <f t="shared" si="3"/>
        <v>2.5739644970414202</v>
      </c>
    </row>
    <row r="12" spans="1:9" s="5" customFormat="1" x14ac:dyDescent="0.2">
      <c r="A12" s="5" t="s">
        <v>9</v>
      </c>
      <c r="B12" s="11">
        <v>45</v>
      </c>
      <c r="C12" s="11">
        <v>28</v>
      </c>
      <c r="D12" s="11">
        <f t="shared" si="0"/>
        <v>-17</v>
      </c>
      <c r="E12" s="12">
        <f t="shared" si="1"/>
        <v>-0.37777777777777777</v>
      </c>
      <c r="F12" s="13">
        <v>148</v>
      </c>
      <c r="G12" s="13">
        <v>96</v>
      </c>
      <c r="H12" s="11">
        <f t="shared" si="2"/>
        <v>-52</v>
      </c>
      <c r="I12" s="12">
        <f t="shared" si="3"/>
        <v>-0.35135135135135137</v>
      </c>
    </row>
    <row r="13" spans="1:9" s="5" customFormat="1" x14ac:dyDescent="0.2">
      <c r="A13" s="5" t="s">
        <v>10</v>
      </c>
      <c r="B13" s="11">
        <v>1535</v>
      </c>
      <c r="C13" s="11">
        <v>418</v>
      </c>
      <c r="D13" s="11">
        <f t="shared" si="0"/>
        <v>-1117</v>
      </c>
      <c r="E13" s="12">
        <f t="shared" si="1"/>
        <v>-0.72768729641693808</v>
      </c>
      <c r="F13" s="13">
        <v>7232</v>
      </c>
      <c r="G13" s="13">
        <v>1678</v>
      </c>
      <c r="H13" s="11">
        <f t="shared" si="2"/>
        <v>-5554</v>
      </c>
      <c r="I13" s="12">
        <f t="shared" si="3"/>
        <v>-0.76797566371681414</v>
      </c>
    </row>
    <row r="14" spans="1:9" s="5" customFormat="1" x14ac:dyDescent="0.2">
      <c r="A14" s="5" t="s">
        <v>11</v>
      </c>
      <c r="B14" s="11">
        <v>1575</v>
      </c>
      <c r="C14" s="11">
        <v>1463</v>
      </c>
      <c r="D14" s="11">
        <f t="shared" si="0"/>
        <v>-112</v>
      </c>
      <c r="E14" s="12">
        <f t="shared" si="1"/>
        <v>-7.1111111111111111E-2</v>
      </c>
      <c r="F14" s="13">
        <v>8300.5</v>
      </c>
      <c r="G14" s="13">
        <v>8209.5</v>
      </c>
      <c r="H14" s="11">
        <f t="shared" si="2"/>
        <v>-91</v>
      </c>
      <c r="I14" s="12">
        <f t="shared" si="3"/>
        <v>-1.0963194988253719E-2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543</v>
      </c>
      <c r="C16" s="11">
        <v>585</v>
      </c>
      <c r="D16" s="11">
        <f t="shared" ref="D16:D24" si="4">C16-B16</f>
        <v>42</v>
      </c>
      <c r="E16" s="12">
        <f t="shared" ref="E16:E24" si="5">(C16-B16)/B16</f>
        <v>7.7348066298342538E-2</v>
      </c>
      <c r="F16" s="13">
        <v>3733</v>
      </c>
      <c r="G16" s="13">
        <v>4154</v>
      </c>
      <c r="H16" s="11">
        <f t="shared" ref="H16:H24" si="6">G16-F16</f>
        <v>421</v>
      </c>
      <c r="I16" s="12">
        <f t="shared" ref="I16:I24" si="7">(G16-F16)/F16</f>
        <v>0.11277792660058934</v>
      </c>
    </row>
    <row r="17" spans="1:9" s="5" customFormat="1" x14ac:dyDescent="0.2">
      <c r="A17" s="5" t="s">
        <v>13</v>
      </c>
      <c r="B17" s="11">
        <v>1810</v>
      </c>
      <c r="C17" s="11">
        <v>1868</v>
      </c>
      <c r="D17" s="11">
        <f t="shared" si="4"/>
        <v>58</v>
      </c>
      <c r="E17" s="12">
        <f t="shared" si="5"/>
        <v>3.2044198895027624E-2</v>
      </c>
      <c r="F17" s="13">
        <v>11092</v>
      </c>
      <c r="G17" s="13">
        <v>11401</v>
      </c>
      <c r="H17" s="11">
        <f t="shared" si="6"/>
        <v>309</v>
      </c>
      <c r="I17" s="12">
        <f t="shared" si="7"/>
        <v>2.7857915614857554E-2</v>
      </c>
    </row>
    <row r="18" spans="1:9" s="5" customFormat="1" x14ac:dyDescent="0.2">
      <c r="A18" s="5" t="s">
        <v>14</v>
      </c>
      <c r="B18" s="11">
        <v>1356</v>
      </c>
      <c r="C18" s="11">
        <v>1486</v>
      </c>
      <c r="D18" s="11">
        <f t="shared" si="4"/>
        <v>130</v>
      </c>
      <c r="E18" s="12">
        <f t="shared" si="5"/>
        <v>9.5870206489675522E-2</v>
      </c>
      <c r="F18" s="13">
        <v>8451</v>
      </c>
      <c r="G18" s="13">
        <v>9209</v>
      </c>
      <c r="H18" s="11">
        <f t="shared" si="6"/>
        <v>758</v>
      </c>
      <c r="I18" s="12">
        <f t="shared" si="7"/>
        <v>8.9693527393207906E-2</v>
      </c>
    </row>
    <row r="19" spans="1:9" s="5" customFormat="1" x14ac:dyDescent="0.2">
      <c r="A19" s="5" t="s">
        <v>15</v>
      </c>
      <c r="B19" s="11">
        <v>251</v>
      </c>
      <c r="C19" s="11">
        <v>261</v>
      </c>
      <c r="D19" s="11">
        <f t="shared" si="4"/>
        <v>10</v>
      </c>
      <c r="E19" s="12">
        <f t="shared" si="5"/>
        <v>3.9840637450199202E-2</v>
      </c>
      <c r="F19" s="13">
        <v>1615</v>
      </c>
      <c r="G19" s="13">
        <v>1620.5</v>
      </c>
      <c r="H19" s="11">
        <f t="shared" si="6"/>
        <v>5.5</v>
      </c>
      <c r="I19" s="12">
        <f t="shared" si="7"/>
        <v>3.4055727554179569E-3</v>
      </c>
    </row>
    <row r="20" spans="1:9" s="5" customFormat="1" x14ac:dyDescent="0.2">
      <c r="A20" s="5" t="s">
        <v>16</v>
      </c>
      <c r="B20" s="11">
        <v>126</v>
      </c>
      <c r="C20" s="11">
        <v>128</v>
      </c>
      <c r="D20" s="11">
        <f t="shared" si="4"/>
        <v>2</v>
      </c>
      <c r="E20" s="12">
        <f t="shared" si="5"/>
        <v>1.5873015873015872E-2</v>
      </c>
      <c r="F20" s="13">
        <v>624</v>
      </c>
      <c r="G20" s="13">
        <v>574</v>
      </c>
      <c r="H20" s="11">
        <f t="shared" si="6"/>
        <v>-50</v>
      </c>
      <c r="I20" s="12">
        <f t="shared" si="7"/>
        <v>-8.0128205128205135E-2</v>
      </c>
    </row>
    <row r="21" spans="1:9" s="5" customFormat="1" x14ac:dyDescent="0.2">
      <c r="A21" s="5" t="s">
        <v>17</v>
      </c>
      <c r="B21" s="11">
        <v>575</v>
      </c>
      <c r="C21" s="11">
        <v>688</v>
      </c>
      <c r="D21" s="11">
        <f t="shared" si="4"/>
        <v>113</v>
      </c>
      <c r="E21" s="12">
        <f t="shared" si="5"/>
        <v>0.19652173913043477</v>
      </c>
      <c r="F21" s="13">
        <v>3163</v>
      </c>
      <c r="G21" s="13">
        <v>3958</v>
      </c>
      <c r="H21" s="11">
        <f t="shared" si="6"/>
        <v>795</v>
      </c>
      <c r="I21" s="12">
        <f t="shared" si="7"/>
        <v>0.251343661081252</v>
      </c>
    </row>
    <row r="22" spans="1:9" s="5" customFormat="1" x14ac:dyDescent="0.2">
      <c r="A22" s="5" t="s">
        <v>18</v>
      </c>
      <c r="B22" s="11">
        <v>144</v>
      </c>
      <c r="C22" s="11">
        <v>150</v>
      </c>
      <c r="D22" s="11">
        <f t="shared" si="4"/>
        <v>6</v>
      </c>
      <c r="E22" s="12">
        <f t="shared" si="5"/>
        <v>4.1666666666666664E-2</v>
      </c>
      <c r="F22" s="13">
        <v>649</v>
      </c>
      <c r="G22" s="13">
        <v>627</v>
      </c>
      <c r="H22" s="11">
        <f t="shared" si="6"/>
        <v>-22</v>
      </c>
      <c r="I22" s="12">
        <f t="shared" si="7"/>
        <v>-3.3898305084745763E-2</v>
      </c>
    </row>
    <row r="23" spans="1:9" s="5" customFormat="1" x14ac:dyDescent="0.2">
      <c r="A23" s="5" t="s">
        <v>19</v>
      </c>
      <c r="B23" s="11">
        <v>32</v>
      </c>
      <c r="C23" s="11">
        <v>14</v>
      </c>
      <c r="D23" s="11">
        <f t="shared" si="4"/>
        <v>-18</v>
      </c>
      <c r="E23" s="12">
        <f t="shared" si="5"/>
        <v>-0.5625</v>
      </c>
      <c r="F23" s="13">
        <v>328</v>
      </c>
      <c r="G23" s="13">
        <v>54</v>
      </c>
      <c r="H23" s="11">
        <f t="shared" si="6"/>
        <v>-274</v>
      </c>
      <c r="I23" s="12">
        <f t="shared" si="7"/>
        <v>-0.83536585365853655</v>
      </c>
    </row>
    <row r="24" spans="1:9" s="5" customFormat="1" x14ac:dyDescent="0.2">
      <c r="A24" s="5" t="s">
        <v>20</v>
      </c>
      <c r="B24" s="11">
        <v>208</v>
      </c>
      <c r="C24" s="11">
        <v>211</v>
      </c>
      <c r="D24" s="11">
        <f t="shared" si="4"/>
        <v>3</v>
      </c>
      <c r="E24" s="12">
        <f t="shared" si="5"/>
        <v>1.4423076923076924E-2</v>
      </c>
      <c r="F24" s="13">
        <v>208</v>
      </c>
      <c r="G24" s="13">
        <v>211</v>
      </c>
      <c r="H24" s="11">
        <f t="shared" si="6"/>
        <v>3</v>
      </c>
      <c r="I24" s="12">
        <f t="shared" si="7"/>
        <v>1.4423076923076924E-2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12637</v>
      </c>
      <c r="C27" s="11">
        <v>11787</v>
      </c>
      <c r="D27" s="11">
        <f t="shared" ref="D27:D32" si="8">C27-B27</f>
        <v>-850</v>
      </c>
      <c r="E27" s="12">
        <f t="shared" ref="E27:E32" si="9">(C27-B27)/B27</f>
        <v>-6.7262799715122265E-2</v>
      </c>
      <c r="F27" s="13">
        <v>129463</v>
      </c>
      <c r="G27" s="13">
        <v>122627</v>
      </c>
      <c r="H27" s="11">
        <f t="shared" ref="H27:H32" si="10">G27-F27</f>
        <v>-6836</v>
      </c>
      <c r="I27" s="12">
        <f t="shared" ref="I27:I32" si="11">(G27-F27)/F27</f>
        <v>-5.2802731282296872E-2</v>
      </c>
    </row>
    <row r="28" spans="1:9" s="5" customFormat="1" x14ac:dyDescent="0.2">
      <c r="A28" s="5" t="s">
        <v>22</v>
      </c>
      <c r="B28" s="11">
        <v>10781</v>
      </c>
      <c r="C28" s="11">
        <v>10042</v>
      </c>
      <c r="D28" s="11">
        <f t="shared" si="8"/>
        <v>-739</v>
      </c>
      <c r="E28" s="12">
        <f t="shared" si="9"/>
        <v>-6.8546517020684539E-2</v>
      </c>
      <c r="F28" s="13">
        <v>106583</v>
      </c>
      <c r="G28" s="13">
        <v>100696</v>
      </c>
      <c r="H28" s="11">
        <f t="shared" si="10"/>
        <v>-5887</v>
      </c>
      <c r="I28" s="12">
        <f t="shared" si="11"/>
        <v>-5.5233949128847937E-2</v>
      </c>
    </row>
    <row r="29" spans="1:9" s="5" customFormat="1" x14ac:dyDescent="0.2">
      <c r="A29" s="5" t="s">
        <v>23</v>
      </c>
      <c r="B29" s="11">
        <v>1827</v>
      </c>
      <c r="C29" s="11">
        <v>1743</v>
      </c>
      <c r="D29" s="11">
        <f t="shared" si="8"/>
        <v>-84</v>
      </c>
      <c r="E29" s="12">
        <f t="shared" si="9"/>
        <v>-4.5977011494252873E-2</v>
      </c>
      <c r="F29" s="13">
        <v>11544</v>
      </c>
      <c r="G29" s="13">
        <v>11095</v>
      </c>
      <c r="H29" s="11">
        <f t="shared" si="10"/>
        <v>-449</v>
      </c>
      <c r="I29" s="12">
        <f t="shared" si="11"/>
        <v>-3.8894663894663895E-2</v>
      </c>
    </row>
    <row r="30" spans="1:9" s="5" customFormat="1" x14ac:dyDescent="0.2">
      <c r="A30" s="5" t="s">
        <v>24</v>
      </c>
      <c r="B30" s="11">
        <v>475</v>
      </c>
      <c r="C30" s="11">
        <v>543</v>
      </c>
      <c r="D30" s="11">
        <f t="shared" si="8"/>
        <v>68</v>
      </c>
      <c r="E30" s="12">
        <f t="shared" si="9"/>
        <v>0.1431578947368421</v>
      </c>
      <c r="F30" s="13">
        <v>2277</v>
      </c>
      <c r="G30" s="13">
        <v>2595</v>
      </c>
      <c r="H30" s="11">
        <f t="shared" si="10"/>
        <v>318</v>
      </c>
      <c r="I30" s="12">
        <f t="shared" si="11"/>
        <v>0.13965744400527008</v>
      </c>
    </row>
    <row r="31" spans="1:9" s="5" customFormat="1" x14ac:dyDescent="0.2">
      <c r="A31" s="5" t="s">
        <v>25</v>
      </c>
      <c r="B31" s="11">
        <v>1171</v>
      </c>
      <c r="C31" s="11">
        <v>1096</v>
      </c>
      <c r="D31" s="11">
        <f t="shared" si="8"/>
        <v>-75</v>
      </c>
      <c r="E31" s="12">
        <f t="shared" si="9"/>
        <v>-6.4047822374039276E-2</v>
      </c>
      <c r="F31" s="13">
        <v>8232</v>
      </c>
      <c r="G31" s="13">
        <v>7576</v>
      </c>
      <c r="H31" s="11">
        <f t="shared" si="10"/>
        <v>-656</v>
      </c>
      <c r="I31" s="12">
        <f t="shared" si="11"/>
        <v>-7.9689018464528666E-2</v>
      </c>
    </row>
    <row r="32" spans="1:9" s="5" customFormat="1" x14ac:dyDescent="0.2">
      <c r="A32" s="5" t="s">
        <v>26</v>
      </c>
      <c r="B32" s="11">
        <v>158</v>
      </c>
      <c r="C32" s="11">
        <v>121</v>
      </c>
      <c r="D32" s="11">
        <f t="shared" si="8"/>
        <v>-37</v>
      </c>
      <c r="E32" s="12">
        <f t="shared" si="9"/>
        <v>-0.23417721518987342</v>
      </c>
      <c r="F32" s="13">
        <v>827</v>
      </c>
      <c r="G32" s="13">
        <v>665</v>
      </c>
      <c r="H32" s="11">
        <f t="shared" si="10"/>
        <v>-162</v>
      </c>
      <c r="I32" s="12">
        <f t="shared" si="11"/>
        <v>-0.19588875453446192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1606</v>
      </c>
      <c r="C35" s="11">
        <v>1454</v>
      </c>
      <c r="D35" s="11">
        <f>C35-B35</f>
        <v>-152</v>
      </c>
      <c r="E35" s="12">
        <f>(C35-B35)/B35</f>
        <v>-9.4645080946450813E-2</v>
      </c>
      <c r="F35" s="13">
        <v>13603</v>
      </c>
      <c r="G35" s="13">
        <v>12084</v>
      </c>
      <c r="H35" s="11">
        <f>G35-F35</f>
        <v>-1519</v>
      </c>
      <c r="I35" s="12">
        <f>(G35-F35)/F35</f>
        <v>-0.11166654414467397</v>
      </c>
    </row>
    <row r="36" spans="1:9" s="5" customFormat="1" x14ac:dyDescent="0.2">
      <c r="A36" s="5" t="s">
        <v>28</v>
      </c>
      <c r="B36" s="11">
        <v>1193</v>
      </c>
      <c r="C36" s="11">
        <v>1106</v>
      </c>
      <c r="D36" s="11">
        <f>C36-B36</f>
        <v>-87</v>
      </c>
      <c r="E36" s="12">
        <f>(C36-B36)/B36</f>
        <v>-7.2925398155909468E-2</v>
      </c>
      <c r="F36" s="13">
        <v>9657</v>
      </c>
      <c r="G36" s="13">
        <v>8577</v>
      </c>
      <c r="H36" s="11">
        <f>G36-F36</f>
        <v>-1080</v>
      </c>
      <c r="I36" s="12">
        <f>(G36-F36)/F36</f>
        <v>-0.11183597390493942</v>
      </c>
    </row>
    <row r="37" spans="1:9" s="5" customFormat="1" x14ac:dyDescent="0.2">
      <c r="A37" s="5" t="s">
        <v>29</v>
      </c>
      <c r="B37" s="11">
        <v>295</v>
      </c>
      <c r="C37" s="11">
        <v>368</v>
      </c>
      <c r="D37" s="11">
        <f>C37-B37</f>
        <v>73</v>
      </c>
      <c r="E37" s="12">
        <f>(C37-B37)/B37</f>
        <v>0.24745762711864408</v>
      </c>
      <c r="F37" s="13">
        <v>1591</v>
      </c>
      <c r="G37" s="13">
        <v>1799</v>
      </c>
      <c r="H37" s="11">
        <f>G37-F37</f>
        <v>208</v>
      </c>
      <c r="I37" s="12">
        <f>(G37-F37)/F37</f>
        <v>0.13073538654934003</v>
      </c>
    </row>
    <row r="38" spans="1:9" s="5" customFormat="1" x14ac:dyDescent="0.2">
      <c r="A38" s="5" t="s">
        <v>30</v>
      </c>
      <c r="B38" s="11">
        <v>502</v>
      </c>
      <c r="C38" s="11">
        <v>375</v>
      </c>
      <c r="D38" s="11">
        <f>C38-B38</f>
        <v>-127</v>
      </c>
      <c r="E38" s="12">
        <f>(C38-B38)/B38</f>
        <v>-0.25298804780876494</v>
      </c>
      <c r="F38" s="13">
        <v>2355</v>
      </c>
      <c r="G38" s="13">
        <v>1708</v>
      </c>
      <c r="H38" s="11">
        <f>G38-F38</f>
        <v>-647</v>
      </c>
      <c r="I38" s="12">
        <f>(G38-F38)/F38</f>
        <v>-0.27473460721868365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18179</v>
      </c>
      <c r="C41" s="11">
        <v>16838</v>
      </c>
      <c r="D41" s="11">
        <f>C41-B41</f>
        <v>-1341</v>
      </c>
      <c r="E41" s="12">
        <f>(C41-B41)/B41</f>
        <v>-7.3766433797238573E-2</v>
      </c>
      <c r="F41" s="13">
        <v>189302.5</v>
      </c>
      <c r="G41" s="13">
        <v>177805</v>
      </c>
      <c r="H41" s="11">
        <f>G41-F41</f>
        <v>-11497.5</v>
      </c>
      <c r="I41" s="12">
        <f>(G41-F41)/F41</f>
        <v>-6.0736123400377699E-2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47</v>
      </c>
      <c r="B5" s="8" t="s">
        <v>48</v>
      </c>
      <c r="C5" s="8" t="s">
        <v>35</v>
      </c>
      <c r="D5" s="8" t="s">
        <v>1</v>
      </c>
      <c r="E5" s="9" t="s">
        <v>2</v>
      </c>
      <c r="F5" s="8" t="s">
        <v>49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8958</v>
      </c>
      <c r="C6" s="11">
        <v>8729</v>
      </c>
      <c r="D6" s="11">
        <f>C6-B6</f>
        <v>-229</v>
      </c>
      <c r="E6" s="12">
        <f>(C6-B6)/B6</f>
        <v>-2.5563741906675597E-2</v>
      </c>
      <c r="F6" s="13">
        <v>78322</v>
      </c>
      <c r="G6" s="13">
        <v>76444.5</v>
      </c>
      <c r="H6" s="11">
        <f>G6-F6</f>
        <v>-1877.5</v>
      </c>
      <c r="I6" s="12">
        <f>(G6-F6)/F6</f>
        <v>-2.3971553331120249E-2</v>
      </c>
    </row>
    <row r="7" spans="1:9" s="5" customFormat="1" x14ac:dyDescent="0.2">
      <c r="A7" s="5" t="s">
        <v>4</v>
      </c>
      <c r="B7" s="11">
        <v>5109</v>
      </c>
      <c r="C7" s="11">
        <v>6071</v>
      </c>
      <c r="D7" s="11">
        <f t="shared" ref="D7:D14" si="0">C7-B7</f>
        <v>962</v>
      </c>
      <c r="E7" s="12">
        <f t="shared" ref="E7:E14" si="1">(C7-B7)/B7</f>
        <v>0.18829516539440203</v>
      </c>
      <c r="F7" s="13">
        <v>44718.5</v>
      </c>
      <c r="G7" s="13">
        <v>52111</v>
      </c>
      <c r="H7" s="11">
        <f t="shared" ref="H7:H14" si="2">G7-F7</f>
        <v>7392.5</v>
      </c>
      <c r="I7" s="12">
        <f t="shared" ref="I7:I14" si="3">(G7-F7)/F7</f>
        <v>0.16531189552422376</v>
      </c>
    </row>
    <row r="8" spans="1:9" s="5" customFormat="1" x14ac:dyDescent="0.2">
      <c r="A8" s="5" t="s">
        <v>5</v>
      </c>
      <c r="B8" s="11">
        <v>353</v>
      </c>
      <c r="C8" s="11">
        <v>253</v>
      </c>
      <c r="D8" s="11">
        <f t="shared" si="0"/>
        <v>-100</v>
      </c>
      <c r="E8" s="12">
        <f t="shared" si="1"/>
        <v>-0.28328611898016998</v>
      </c>
      <c r="F8" s="13">
        <v>1077</v>
      </c>
      <c r="G8" s="13">
        <v>818</v>
      </c>
      <c r="H8" s="11">
        <f t="shared" si="2"/>
        <v>-259</v>
      </c>
      <c r="I8" s="12">
        <f t="shared" si="3"/>
        <v>-0.24048282265552459</v>
      </c>
    </row>
    <row r="9" spans="1:9" s="5" customFormat="1" x14ac:dyDescent="0.2">
      <c r="A9" s="5" t="s">
        <v>6</v>
      </c>
      <c r="B9" s="11">
        <v>198</v>
      </c>
      <c r="C9" s="11">
        <v>157</v>
      </c>
      <c r="D9" s="11">
        <f t="shared" si="0"/>
        <v>-41</v>
      </c>
      <c r="E9" s="12">
        <f t="shared" si="1"/>
        <v>-0.20707070707070707</v>
      </c>
      <c r="F9" s="13">
        <v>631</v>
      </c>
      <c r="G9" s="13">
        <v>520</v>
      </c>
      <c r="H9" s="11">
        <f t="shared" si="2"/>
        <v>-111</v>
      </c>
      <c r="I9" s="12">
        <f t="shared" si="3"/>
        <v>-0.17591125198098256</v>
      </c>
    </row>
    <row r="10" spans="1:9" s="5" customFormat="1" x14ac:dyDescent="0.2">
      <c r="A10" s="5" t="s">
        <v>7</v>
      </c>
      <c r="B10" s="11">
        <v>264</v>
      </c>
      <c r="C10" s="11">
        <v>196</v>
      </c>
      <c r="D10" s="11">
        <f t="shared" si="0"/>
        <v>-68</v>
      </c>
      <c r="E10" s="12">
        <f t="shared" si="1"/>
        <v>-0.25757575757575757</v>
      </c>
      <c r="F10" s="13">
        <v>1456.5</v>
      </c>
      <c r="G10" s="13">
        <v>1031.5</v>
      </c>
      <c r="H10" s="11">
        <f t="shared" si="2"/>
        <v>-425</v>
      </c>
      <c r="I10" s="12">
        <f t="shared" si="3"/>
        <v>-0.29179539993134224</v>
      </c>
    </row>
    <row r="11" spans="1:9" s="5" customFormat="1" x14ac:dyDescent="0.2">
      <c r="A11" s="5" t="s">
        <v>8</v>
      </c>
      <c r="B11" s="11">
        <v>209</v>
      </c>
      <c r="C11" s="11">
        <v>444</v>
      </c>
      <c r="D11" s="11">
        <f t="shared" si="0"/>
        <v>235</v>
      </c>
      <c r="E11" s="12">
        <f t="shared" si="1"/>
        <v>1.1244019138755981</v>
      </c>
      <c r="F11" s="13">
        <v>1061</v>
      </c>
      <c r="G11" s="13">
        <v>1816</v>
      </c>
      <c r="H11" s="11">
        <f t="shared" si="2"/>
        <v>755</v>
      </c>
      <c r="I11" s="12">
        <f t="shared" si="3"/>
        <v>0.71159283694627706</v>
      </c>
    </row>
    <row r="12" spans="1:9" s="5" customFormat="1" x14ac:dyDescent="0.2">
      <c r="A12" s="5" t="s">
        <v>9</v>
      </c>
      <c r="B12" s="11">
        <v>148</v>
      </c>
      <c r="C12" s="11">
        <v>153</v>
      </c>
      <c r="D12" s="11">
        <f t="shared" si="0"/>
        <v>5</v>
      </c>
      <c r="E12" s="12">
        <f t="shared" si="1"/>
        <v>3.3783783783783786E-2</v>
      </c>
      <c r="F12" s="13">
        <v>392</v>
      </c>
      <c r="G12" s="13">
        <v>402</v>
      </c>
      <c r="H12" s="11">
        <f t="shared" si="2"/>
        <v>10</v>
      </c>
      <c r="I12" s="12">
        <f t="shared" si="3"/>
        <v>2.5510204081632654E-2</v>
      </c>
    </row>
    <row r="13" spans="1:9" s="5" customFormat="1" x14ac:dyDescent="0.2">
      <c r="A13" s="5" t="s">
        <v>10</v>
      </c>
      <c r="B13" s="11">
        <v>3017</v>
      </c>
      <c r="C13" s="11">
        <v>879</v>
      </c>
      <c r="D13" s="11">
        <f t="shared" si="0"/>
        <v>-2138</v>
      </c>
      <c r="E13" s="12">
        <f t="shared" si="1"/>
        <v>-0.70865097779250907</v>
      </c>
      <c r="F13" s="13">
        <v>13958</v>
      </c>
      <c r="G13" s="13">
        <v>3486</v>
      </c>
      <c r="H13" s="11">
        <f t="shared" si="2"/>
        <v>-10472</v>
      </c>
      <c r="I13" s="12">
        <f t="shared" si="3"/>
        <v>-0.75025075225677029</v>
      </c>
    </row>
    <row r="14" spans="1:9" s="5" customFormat="1" x14ac:dyDescent="0.2">
      <c r="A14" s="5" t="s">
        <v>11</v>
      </c>
      <c r="B14" s="11">
        <v>3008</v>
      </c>
      <c r="C14" s="11">
        <v>3135</v>
      </c>
      <c r="D14" s="11">
        <f t="shared" si="0"/>
        <v>127</v>
      </c>
      <c r="E14" s="12">
        <f t="shared" si="1"/>
        <v>4.2220744680851061E-2</v>
      </c>
      <c r="F14" s="13">
        <v>15028</v>
      </c>
      <c r="G14" s="13">
        <v>16260</v>
      </c>
      <c r="H14" s="11">
        <f t="shared" si="2"/>
        <v>1232</v>
      </c>
      <c r="I14" s="12">
        <f t="shared" si="3"/>
        <v>8.1980303433590626E-2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830</v>
      </c>
      <c r="C16" s="11">
        <v>906</v>
      </c>
      <c r="D16" s="11">
        <f t="shared" ref="D16:D24" si="4">C16-B16</f>
        <v>76</v>
      </c>
      <c r="E16" s="12">
        <f t="shared" ref="E16:E24" si="5">(C16-B16)/B16</f>
        <v>9.1566265060240959E-2</v>
      </c>
      <c r="F16" s="13">
        <v>5563.5</v>
      </c>
      <c r="G16" s="13">
        <v>5990.5</v>
      </c>
      <c r="H16" s="11">
        <f t="shared" ref="H16:H24" si="6">G16-F16</f>
        <v>427</v>
      </c>
      <c r="I16" s="12">
        <f t="shared" ref="I16:I24" si="7">(G16-F16)/F16</f>
        <v>7.6750247146580394E-2</v>
      </c>
    </row>
    <row r="17" spans="1:9" s="5" customFormat="1" x14ac:dyDescent="0.2">
      <c r="A17" s="5" t="s">
        <v>13</v>
      </c>
      <c r="B17" s="11">
        <v>2882</v>
      </c>
      <c r="C17" s="11">
        <v>3335</v>
      </c>
      <c r="D17" s="11">
        <f t="shared" si="4"/>
        <v>453</v>
      </c>
      <c r="E17" s="12">
        <f t="shared" si="5"/>
        <v>0.1571825121443442</v>
      </c>
      <c r="F17" s="13">
        <v>16835</v>
      </c>
      <c r="G17" s="13">
        <v>19262</v>
      </c>
      <c r="H17" s="11">
        <f t="shared" si="6"/>
        <v>2427</v>
      </c>
      <c r="I17" s="12">
        <f t="shared" si="7"/>
        <v>0.14416394416394415</v>
      </c>
    </row>
    <row r="18" spans="1:9" s="5" customFormat="1" x14ac:dyDescent="0.2">
      <c r="A18" s="5" t="s">
        <v>14</v>
      </c>
      <c r="B18" s="11">
        <v>1966</v>
      </c>
      <c r="C18" s="11">
        <v>2232</v>
      </c>
      <c r="D18" s="11">
        <f t="shared" si="4"/>
        <v>266</v>
      </c>
      <c r="E18" s="12">
        <f t="shared" si="5"/>
        <v>0.1353001017293998</v>
      </c>
      <c r="F18" s="13">
        <v>12086</v>
      </c>
      <c r="G18" s="13">
        <v>13420</v>
      </c>
      <c r="H18" s="11">
        <f t="shared" si="6"/>
        <v>1334</v>
      </c>
      <c r="I18" s="12">
        <f t="shared" si="7"/>
        <v>0.11037564123779579</v>
      </c>
    </row>
    <row r="19" spans="1:9" s="5" customFormat="1" x14ac:dyDescent="0.2">
      <c r="A19" s="5" t="s">
        <v>15</v>
      </c>
      <c r="B19" s="11">
        <v>368</v>
      </c>
      <c r="C19" s="11">
        <v>451</v>
      </c>
      <c r="D19" s="11">
        <f t="shared" si="4"/>
        <v>83</v>
      </c>
      <c r="E19" s="12">
        <f t="shared" si="5"/>
        <v>0.22554347826086957</v>
      </c>
      <c r="F19" s="13">
        <v>2138</v>
      </c>
      <c r="G19" s="13">
        <v>2527.5</v>
      </c>
      <c r="H19" s="11">
        <f t="shared" si="6"/>
        <v>389.5</v>
      </c>
      <c r="I19" s="12">
        <f t="shared" si="7"/>
        <v>0.18217960710944808</v>
      </c>
    </row>
    <row r="20" spans="1:9" s="5" customFormat="1" x14ac:dyDescent="0.2">
      <c r="A20" s="5" t="s">
        <v>16</v>
      </c>
      <c r="B20" s="11">
        <v>271</v>
      </c>
      <c r="C20" s="11">
        <v>301</v>
      </c>
      <c r="D20" s="11">
        <f t="shared" si="4"/>
        <v>30</v>
      </c>
      <c r="E20" s="12">
        <f t="shared" si="5"/>
        <v>0.11070110701107011</v>
      </c>
      <c r="F20" s="13">
        <v>1429</v>
      </c>
      <c r="G20" s="13">
        <v>1470</v>
      </c>
      <c r="H20" s="11">
        <f t="shared" si="6"/>
        <v>41</v>
      </c>
      <c r="I20" s="12">
        <f t="shared" si="7"/>
        <v>2.8691392582225334E-2</v>
      </c>
    </row>
    <row r="21" spans="1:9" s="5" customFormat="1" x14ac:dyDescent="0.2">
      <c r="A21" s="5" t="s">
        <v>17</v>
      </c>
      <c r="B21" s="11">
        <v>910</v>
      </c>
      <c r="C21" s="11">
        <v>1217</v>
      </c>
      <c r="D21" s="11">
        <f t="shared" si="4"/>
        <v>307</v>
      </c>
      <c r="E21" s="12">
        <f t="shared" si="5"/>
        <v>0.33736263736263739</v>
      </c>
      <c r="F21" s="13">
        <v>4724</v>
      </c>
      <c r="G21" s="13">
        <v>6372</v>
      </c>
      <c r="H21" s="11">
        <f t="shared" si="6"/>
        <v>1648</v>
      </c>
      <c r="I21" s="12">
        <f t="shared" si="7"/>
        <v>0.34885690093141408</v>
      </c>
    </row>
    <row r="22" spans="1:9" s="5" customFormat="1" x14ac:dyDescent="0.2">
      <c r="A22" s="5" t="s">
        <v>18</v>
      </c>
      <c r="B22" s="11">
        <v>244</v>
      </c>
      <c r="C22" s="11">
        <v>289</v>
      </c>
      <c r="D22" s="11">
        <f t="shared" si="4"/>
        <v>45</v>
      </c>
      <c r="E22" s="12">
        <f t="shared" si="5"/>
        <v>0.18442622950819673</v>
      </c>
      <c r="F22" s="13">
        <v>1083</v>
      </c>
      <c r="G22" s="13">
        <v>1165</v>
      </c>
      <c r="H22" s="11">
        <f t="shared" si="6"/>
        <v>82</v>
      </c>
      <c r="I22" s="12">
        <f t="shared" si="7"/>
        <v>7.5715604801477376E-2</v>
      </c>
    </row>
    <row r="23" spans="1:9" s="5" customFormat="1" x14ac:dyDescent="0.2">
      <c r="A23" s="5" t="s">
        <v>19</v>
      </c>
      <c r="B23" s="11">
        <v>103</v>
      </c>
      <c r="C23" s="11">
        <v>190</v>
      </c>
      <c r="D23" s="11">
        <f t="shared" si="4"/>
        <v>87</v>
      </c>
      <c r="E23" s="12">
        <f t="shared" si="5"/>
        <v>0.84466019417475724</v>
      </c>
      <c r="F23" s="13">
        <v>593</v>
      </c>
      <c r="G23" s="13">
        <v>1064</v>
      </c>
      <c r="H23" s="11">
        <f t="shared" si="6"/>
        <v>471</v>
      </c>
      <c r="I23" s="12">
        <f t="shared" si="7"/>
        <v>0.79426644182124784</v>
      </c>
    </row>
    <row r="24" spans="1:9" s="5" customFormat="1" x14ac:dyDescent="0.2">
      <c r="A24" s="5" t="s">
        <v>20</v>
      </c>
      <c r="B24" s="11">
        <v>261</v>
      </c>
      <c r="C24" s="11">
        <v>273</v>
      </c>
      <c r="D24" s="11">
        <f t="shared" si="4"/>
        <v>12</v>
      </c>
      <c r="E24" s="12">
        <f t="shared" si="5"/>
        <v>4.5977011494252873E-2</v>
      </c>
      <c r="F24" s="13">
        <v>262</v>
      </c>
      <c r="G24" s="13">
        <v>273</v>
      </c>
      <c r="H24" s="11">
        <f t="shared" si="6"/>
        <v>11</v>
      </c>
      <c r="I24" s="12">
        <f t="shared" si="7"/>
        <v>4.1984732824427481E-2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17814</v>
      </c>
      <c r="C27" s="11">
        <v>17332</v>
      </c>
      <c r="D27" s="11">
        <f t="shared" ref="D27:D32" si="8">C27-B27</f>
        <v>-482</v>
      </c>
      <c r="E27" s="12">
        <f t="shared" ref="E27:E32" si="9">(C27-B27)/B27</f>
        <v>-2.7057370607387447E-2</v>
      </c>
      <c r="F27" s="13">
        <v>158923</v>
      </c>
      <c r="G27" s="13">
        <v>155394.5</v>
      </c>
      <c r="H27" s="11">
        <f t="shared" ref="H27:H32" si="10">G27-F27</f>
        <v>-3528.5</v>
      </c>
      <c r="I27" s="12">
        <f t="shared" ref="I27:I32" si="11">(G27-F27)/F27</f>
        <v>-2.2202576090307884E-2</v>
      </c>
    </row>
    <row r="28" spans="1:9" s="5" customFormat="1" x14ac:dyDescent="0.2">
      <c r="A28" s="5" t="s">
        <v>22</v>
      </c>
      <c r="B28" s="11">
        <v>14448</v>
      </c>
      <c r="C28" s="11">
        <v>13869</v>
      </c>
      <c r="D28" s="11">
        <f t="shared" si="8"/>
        <v>-579</v>
      </c>
      <c r="E28" s="12">
        <f t="shared" si="9"/>
        <v>-4.0074750830564783E-2</v>
      </c>
      <c r="F28" s="13">
        <v>127419</v>
      </c>
      <c r="G28" s="13">
        <v>122595</v>
      </c>
      <c r="H28" s="11">
        <f t="shared" si="10"/>
        <v>-4824</v>
      </c>
      <c r="I28" s="12">
        <f t="shared" si="11"/>
        <v>-3.7859345937419069E-2</v>
      </c>
    </row>
    <row r="29" spans="1:9" s="5" customFormat="1" x14ac:dyDescent="0.2">
      <c r="A29" s="5" t="s">
        <v>23</v>
      </c>
      <c r="B29" s="11">
        <v>2492</v>
      </c>
      <c r="C29" s="11">
        <v>2562</v>
      </c>
      <c r="D29" s="11">
        <f t="shared" si="8"/>
        <v>70</v>
      </c>
      <c r="E29" s="12">
        <f t="shared" si="9"/>
        <v>2.8089887640449437E-2</v>
      </c>
      <c r="F29" s="13">
        <v>14636</v>
      </c>
      <c r="G29" s="13">
        <v>14752</v>
      </c>
      <c r="H29" s="11">
        <f t="shared" si="10"/>
        <v>116</v>
      </c>
      <c r="I29" s="12">
        <f t="shared" si="11"/>
        <v>7.9256627493850783E-3</v>
      </c>
    </row>
    <row r="30" spans="1:9" s="5" customFormat="1" x14ac:dyDescent="0.2">
      <c r="A30" s="5" t="s">
        <v>24</v>
      </c>
      <c r="B30" s="11">
        <v>697</v>
      </c>
      <c r="C30" s="11">
        <v>791</v>
      </c>
      <c r="D30" s="11">
        <f t="shared" si="8"/>
        <v>94</v>
      </c>
      <c r="E30" s="12">
        <f t="shared" si="9"/>
        <v>0.13486370157819225</v>
      </c>
      <c r="F30" s="13">
        <v>2971</v>
      </c>
      <c r="G30" s="13">
        <v>3539</v>
      </c>
      <c r="H30" s="11">
        <f t="shared" si="10"/>
        <v>568</v>
      </c>
      <c r="I30" s="12">
        <f t="shared" si="11"/>
        <v>0.19118142039717267</v>
      </c>
    </row>
    <row r="31" spans="1:9" s="5" customFormat="1" x14ac:dyDescent="0.2">
      <c r="A31" s="5" t="s">
        <v>25</v>
      </c>
      <c r="B31" s="11">
        <v>1593</v>
      </c>
      <c r="C31" s="11">
        <v>1680</v>
      </c>
      <c r="D31" s="11">
        <f t="shared" si="8"/>
        <v>87</v>
      </c>
      <c r="E31" s="12">
        <f t="shared" si="9"/>
        <v>5.4613935969868174E-2</v>
      </c>
      <c r="F31" s="13">
        <v>11517</v>
      </c>
      <c r="G31" s="13">
        <v>11959</v>
      </c>
      <c r="H31" s="11">
        <f t="shared" si="10"/>
        <v>442</v>
      </c>
      <c r="I31" s="12">
        <f t="shared" si="11"/>
        <v>3.8378049839367892E-2</v>
      </c>
    </row>
    <row r="32" spans="1:9" s="5" customFormat="1" x14ac:dyDescent="0.2">
      <c r="A32" s="5" t="s">
        <v>26</v>
      </c>
      <c r="B32" s="11">
        <v>466</v>
      </c>
      <c r="C32" s="11">
        <v>501</v>
      </c>
      <c r="D32" s="11">
        <f t="shared" si="8"/>
        <v>35</v>
      </c>
      <c r="E32" s="12">
        <f t="shared" si="9"/>
        <v>7.5107296137339061E-2</v>
      </c>
      <c r="F32" s="13">
        <v>2380</v>
      </c>
      <c r="G32" s="13">
        <v>2549.5</v>
      </c>
      <c r="H32" s="11">
        <f t="shared" si="10"/>
        <v>169.5</v>
      </c>
      <c r="I32" s="12">
        <f t="shared" si="11"/>
        <v>7.121848739495798E-2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3069</v>
      </c>
      <c r="C35" s="11">
        <v>2888</v>
      </c>
      <c r="D35" s="11">
        <f>C35-B35</f>
        <v>-181</v>
      </c>
      <c r="E35" s="12">
        <f>(C35-B35)/B35</f>
        <v>-5.8976865428478333E-2</v>
      </c>
      <c r="F35" s="13">
        <v>22007</v>
      </c>
      <c r="G35" s="13">
        <v>20300</v>
      </c>
      <c r="H35" s="11">
        <f>G35-F35</f>
        <v>-1707</v>
      </c>
      <c r="I35" s="12">
        <f>(G35-F35)/F35</f>
        <v>-7.7566228927159545E-2</v>
      </c>
    </row>
    <row r="36" spans="1:9" s="5" customFormat="1" x14ac:dyDescent="0.2">
      <c r="A36" s="5" t="s">
        <v>28</v>
      </c>
      <c r="B36" s="11">
        <v>2116</v>
      </c>
      <c r="C36" s="11">
        <v>2008</v>
      </c>
      <c r="D36" s="11">
        <f>C36-B36</f>
        <v>-108</v>
      </c>
      <c r="E36" s="12">
        <f>(C36-B36)/B36</f>
        <v>-5.1039697542533083E-2</v>
      </c>
      <c r="F36" s="13">
        <v>15149</v>
      </c>
      <c r="G36" s="13">
        <v>13812</v>
      </c>
      <c r="H36" s="11">
        <f>G36-F36</f>
        <v>-1337</v>
      </c>
      <c r="I36" s="12">
        <f>(G36-F36)/F36</f>
        <v>-8.8256650604000259E-2</v>
      </c>
    </row>
    <row r="37" spans="1:9" s="5" customFormat="1" x14ac:dyDescent="0.2">
      <c r="A37" s="5" t="s">
        <v>29</v>
      </c>
      <c r="B37" s="11">
        <v>559</v>
      </c>
      <c r="C37" s="11">
        <v>665</v>
      </c>
      <c r="D37" s="11">
        <f>C37-B37</f>
        <v>106</v>
      </c>
      <c r="E37" s="12">
        <f>(C37-B37)/B37</f>
        <v>0.18962432915921287</v>
      </c>
      <c r="F37" s="13">
        <v>2744</v>
      </c>
      <c r="G37" s="13">
        <v>3068</v>
      </c>
      <c r="H37" s="11">
        <f>G37-F37</f>
        <v>324</v>
      </c>
      <c r="I37" s="12">
        <f>(G37-F37)/F37</f>
        <v>0.11807580174927114</v>
      </c>
    </row>
    <row r="38" spans="1:9" s="5" customFormat="1" x14ac:dyDescent="0.2">
      <c r="A38" s="5" t="s">
        <v>30</v>
      </c>
      <c r="B38" s="11">
        <v>947</v>
      </c>
      <c r="C38" s="11">
        <v>800</v>
      </c>
      <c r="D38" s="11">
        <f>C38-B38</f>
        <v>-147</v>
      </c>
      <c r="E38" s="12">
        <f>(C38-B38)/B38</f>
        <v>-0.15522703273495247</v>
      </c>
      <c r="F38" s="13">
        <v>4114</v>
      </c>
      <c r="G38" s="13">
        <v>3420</v>
      </c>
      <c r="H38" s="11">
        <f>G38-F38</f>
        <v>-694</v>
      </c>
      <c r="I38" s="12">
        <f>(G38-F38)/F38</f>
        <v>-0.16869227029654837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29085</v>
      </c>
      <c r="C41" s="11">
        <v>28147</v>
      </c>
      <c r="D41" s="11">
        <f>C41-B41</f>
        <v>-938</v>
      </c>
      <c r="E41" s="12">
        <f>(C41-B41)/B41</f>
        <v>-3.2250300842358602E-2</v>
      </c>
      <c r="F41" s="13">
        <v>259252</v>
      </c>
      <c r="G41" s="13">
        <v>252139</v>
      </c>
      <c r="H41" s="11">
        <f>G41-F41</f>
        <v>-7113</v>
      </c>
      <c r="I41" s="12">
        <f>(G41-F41)/F41</f>
        <v>-2.7436625368367457E-2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5.75" x14ac:dyDescent="0.25">
      <c r="A44" s="22" t="s">
        <v>45</v>
      </c>
      <c r="B44" s="4"/>
      <c r="C44" s="4"/>
      <c r="D44" s="4"/>
      <c r="E44" s="5"/>
      <c r="F44" s="5"/>
      <c r="G44" s="5"/>
      <c r="H44" s="5"/>
      <c r="I44" s="5"/>
    </row>
    <row r="45" spans="1:9" ht="17.25" x14ac:dyDescent="0.25">
      <c r="A45" s="14" t="s">
        <v>38</v>
      </c>
    </row>
    <row r="47" spans="1:9" x14ac:dyDescent="0.2">
      <c r="A47" s="6" t="s">
        <v>50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G6" sqref="G6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46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8688</v>
      </c>
      <c r="C6" s="11">
        <v>8575</v>
      </c>
      <c r="D6" s="11">
        <f>C6-B6</f>
        <v>-113</v>
      </c>
      <c r="E6" s="12">
        <f>(C6-B6)/B6</f>
        <v>-1.3006445672191528E-2</v>
      </c>
      <c r="F6" s="13">
        <v>77183.5</v>
      </c>
      <c r="G6" s="13">
        <v>75808</v>
      </c>
      <c r="H6" s="11">
        <f>G6-F6</f>
        <v>-1375.5</v>
      </c>
      <c r="I6" s="12">
        <f>(G6-F6)/F6</f>
        <v>-1.7821166441013947E-2</v>
      </c>
    </row>
    <row r="7" spans="1:9" s="5" customFormat="1" x14ac:dyDescent="0.2">
      <c r="A7" s="5" t="s">
        <v>4</v>
      </c>
      <c r="B7" s="11">
        <v>5044</v>
      </c>
      <c r="C7" s="11">
        <v>6012</v>
      </c>
      <c r="D7" s="11">
        <f t="shared" ref="D7:D14" si="0">C7-B7</f>
        <v>968</v>
      </c>
      <c r="E7" s="12">
        <f t="shared" ref="E7:E14" si="1">(C7-B7)/B7</f>
        <v>0.19191118160190326</v>
      </c>
      <c r="F7" s="13">
        <v>44448.5</v>
      </c>
      <c r="G7" s="13">
        <v>51861</v>
      </c>
      <c r="H7" s="11">
        <f t="shared" ref="H7:H14" si="2">G7-F7</f>
        <v>7412.5</v>
      </c>
      <c r="I7" s="12">
        <f t="shared" ref="I7:I14" si="3">(G7-F7)/F7</f>
        <v>0.1667660325995253</v>
      </c>
    </row>
    <row r="8" spans="1:9" s="5" customFormat="1" x14ac:dyDescent="0.2">
      <c r="A8" s="5" t="s">
        <v>5</v>
      </c>
      <c r="B8" s="11">
        <v>262</v>
      </c>
      <c r="C8" s="11">
        <v>201</v>
      </c>
      <c r="D8" s="11">
        <f t="shared" si="0"/>
        <v>-61</v>
      </c>
      <c r="E8" s="12">
        <f t="shared" si="1"/>
        <v>-0.23282442748091603</v>
      </c>
      <c r="F8" s="13">
        <v>900</v>
      </c>
      <c r="G8" s="13">
        <v>698</v>
      </c>
      <c r="H8" s="11">
        <f t="shared" si="2"/>
        <v>-202</v>
      </c>
      <c r="I8" s="12">
        <f t="shared" si="3"/>
        <v>-0.22444444444444445</v>
      </c>
    </row>
    <row r="9" spans="1:9" s="5" customFormat="1" x14ac:dyDescent="0.2">
      <c r="A9" s="5" t="s">
        <v>6</v>
      </c>
      <c r="B9" s="11">
        <v>194</v>
      </c>
      <c r="C9" s="11">
        <v>157</v>
      </c>
      <c r="D9" s="11">
        <f t="shared" si="0"/>
        <v>-37</v>
      </c>
      <c r="E9" s="12">
        <f t="shared" si="1"/>
        <v>-0.19072164948453607</v>
      </c>
      <c r="F9" s="13">
        <v>607</v>
      </c>
      <c r="G9" s="13">
        <v>520</v>
      </c>
      <c r="H9" s="11">
        <f t="shared" si="2"/>
        <v>-87</v>
      </c>
      <c r="I9" s="12">
        <f t="shared" si="3"/>
        <v>-0.14332784184514002</v>
      </c>
    </row>
    <row r="10" spans="1:9" s="5" customFormat="1" x14ac:dyDescent="0.2">
      <c r="A10" s="5" t="s">
        <v>7</v>
      </c>
      <c r="B10" s="11">
        <v>230</v>
      </c>
      <c r="C10" s="11">
        <v>193</v>
      </c>
      <c r="D10" s="11">
        <f t="shared" si="0"/>
        <v>-37</v>
      </c>
      <c r="E10" s="12">
        <f t="shared" si="1"/>
        <v>-0.16086956521739129</v>
      </c>
      <c r="F10" s="13">
        <v>1147</v>
      </c>
      <c r="G10" s="13">
        <v>1029.5</v>
      </c>
      <c r="H10" s="11">
        <f t="shared" si="2"/>
        <v>-117.5</v>
      </c>
      <c r="I10" s="12">
        <f t="shared" si="3"/>
        <v>-0.1024411508282476</v>
      </c>
    </row>
    <row r="11" spans="1:9" s="5" customFormat="1" x14ac:dyDescent="0.2">
      <c r="A11" s="5" t="s">
        <v>8</v>
      </c>
      <c r="B11" s="11">
        <v>212</v>
      </c>
      <c r="C11" s="11">
        <v>424</v>
      </c>
      <c r="D11" s="11">
        <f t="shared" si="0"/>
        <v>212</v>
      </c>
      <c r="E11" s="12">
        <f t="shared" si="1"/>
        <v>1</v>
      </c>
      <c r="F11" s="13">
        <v>1072</v>
      </c>
      <c r="G11" s="13">
        <v>1716</v>
      </c>
      <c r="H11" s="11">
        <f t="shared" si="2"/>
        <v>644</v>
      </c>
      <c r="I11" s="12">
        <f t="shared" si="3"/>
        <v>0.60074626865671643</v>
      </c>
    </row>
    <row r="12" spans="1:9" s="5" customFormat="1" x14ac:dyDescent="0.2">
      <c r="A12" s="5" t="s">
        <v>9</v>
      </c>
      <c r="B12" s="11">
        <v>126</v>
      </c>
      <c r="C12" s="11">
        <v>151</v>
      </c>
      <c r="D12" s="11">
        <f t="shared" si="0"/>
        <v>25</v>
      </c>
      <c r="E12" s="12">
        <f t="shared" si="1"/>
        <v>0.1984126984126984</v>
      </c>
      <c r="F12" s="13">
        <v>354</v>
      </c>
      <c r="G12" s="13">
        <v>403</v>
      </c>
      <c r="H12" s="11">
        <f t="shared" si="2"/>
        <v>49</v>
      </c>
      <c r="I12" s="12">
        <f t="shared" si="3"/>
        <v>0.1384180790960452</v>
      </c>
    </row>
    <row r="13" spans="1:9" s="5" customFormat="1" x14ac:dyDescent="0.2">
      <c r="A13" s="5" t="s">
        <v>10</v>
      </c>
      <c r="B13" s="11">
        <v>2987</v>
      </c>
      <c r="C13" s="11">
        <v>876</v>
      </c>
      <c r="D13" s="11">
        <f t="shared" si="0"/>
        <v>-2111</v>
      </c>
      <c r="E13" s="12">
        <f t="shared" si="1"/>
        <v>-0.70672915969199868</v>
      </c>
      <c r="F13" s="13">
        <v>13834</v>
      </c>
      <c r="G13" s="13">
        <v>3466</v>
      </c>
      <c r="H13" s="11">
        <f t="shared" si="2"/>
        <v>-10368</v>
      </c>
      <c r="I13" s="12">
        <f t="shared" si="3"/>
        <v>-0.74945785745265292</v>
      </c>
    </row>
    <row r="14" spans="1:9" s="5" customFormat="1" x14ac:dyDescent="0.2">
      <c r="A14" s="5" t="s">
        <v>11</v>
      </c>
      <c r="B14" s="11">
        <v>2963</v>
      </c>
      <c r="C14" s="11">
        <v>3112</v>
      </c>
      <c r="D14" s="11">
        <f t="shared" si="0"/>
        <v>149</v>
      </c>
      <c r="E14" s="12">
        <f t="shared" si="1"/>
        <v>5.0286871414107322E-2</v>
      </c>
      <c r="F14" s="13">
        <v>14821</v>
      </c>
      <c r="G14" s="13">
        <v>16114.5</v>
      </c>
      <c r="H14" s="11">
        <f t="shared" si="2"/>
        <v>1293.5</v>
      </c>
      <c r="I14" s="12">
        <f t="shared" si="3"/>
        <v>8.7274812765670326E-2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829</v>
      </c>
      <c r="C16" s="11">
        <v>901</v>
      </c>
      <c r="D16" s="11">
        <f t="shared" ref="D16:D24" si="4">C16-B16</f>
        <v>72</v>
      </c>
      <c r="E16" s="12">
        <f t="shared" ref="E16:E24" si="5">(C16-B16)/B16</f>
        <v>8.6851628468033779E-2</v>
      </c>
      <c r="F16" s="13">
        <v>5549.5</v>
      </c>
      <c r="G16" s="13">
        <v>5967.5</v>
      </c>
      <c r="H16" s="11">
        <f t="shared" ref="H16:H24" si="6">G16-F16</f>
        <v>418</v>
      </c>
      <c r="I16" s="12">
        <f t="shared" ref="I16:I24" si="7">(G16-F16)/F16</f>
        <v>7.5322101090188304E-2</v>
      </c>
    </row>
    <row r="17" spans="1:9" s="5" customFormat="1" x14ac:dyDescent="0.2">
      <c r="A17" s="5" t="s">
        <v>13</v>
      </c>
      <c r="B17" s="11">
        <v>2863</v>
      </c>
      <c r="C17" s="11">
        <v>3320</v>
      </c>
      <c r="D17" s="11">
        <f t="shared" si="4"/>
        <v>457</v>
      </c>
      <c r="E17" s="12">
        <f t="shared" si="5"/>
        <v>0.15962277331470487</v>
      </c>
      <c r="F17" s="13">
        <v>16741</v>
      </c>
      <c r="G17" s="13">
        <v>19152</v>
      </c>
      <c r="H17" s="11">
        <f t="shared" si="6"/>
        <v>2411</v>
      </c>
      <c r="I17" s="12">
        <f t="shared" si="7"/>
        <v>0.1440176811421062</v>
      </c>
    </row>
    <row r="18" spans="1:9" s="5" customFormat="1" x14ac:dyDescent="0.2">
      <c r="A18" s="5" t="s">
        <v>14</v>
      </c>
      <c r="B18" s="11">
        <v>1952</v>
      </c>
      <c r="C18" s="11">
        <v>2221</v>
      </c>
      <c r="D18" s="11">
        <f t="shared" si="4"/>
        <v>269</v>
      </c>
      <c r="E18" s="12">
        <f t="shared" si="5"/>
        <v>0.13780737704918034</v>
      </c>
      <c r="F18" s="13">
        <v>12005</v>
      </c>
      <c r="G18" s="13">
        <v>13375</v>
      </c>
      <c r="H18" s="11">
        <f t="shared" si="6"/>
        <v>1370</v>
      </c>
      <c r="I18" s="12">
        <f t="shared" si="7"/>
        <v>0.11411911703456892</v>
      </c>
    </row>
    <row r="19" spans="1:9" s="5" customFormat="1" x14ac:dyDescent="0.2">
      <c r="A19" s="5" t="s">
        <v>15</v>
      </c>
      <c r="B19" s="11">
        <v>364</v>
      </c>
      <c r="C19" s="11">
        <v>445</v>
      </c>
      <c r="D19" s="11">
        <f t="shared" si="4"/>
        <v>81</v>
      </c>
      <c r="E19" s="12">
        <f t="shared" si="5"/>
        <v>0.22252747252747251</v>
      </c>
      <c r="F19" s="13">
        <v>2121</v>
      </c>
      <c r="G19" s="13">
        <v>2500.5</v>
      </c>
      <c r="H19" s="11">
        <f t="shared" si="6"/>
        <v>379.5</v>
      </c>
      <c r="I19" s="12">
        <f t="shared" si="7"/>
        <v>0.17892503536067891</v>
      </c>
    </row>
    <row r="20" spans="1:9" s="5" customFormat="1" x14ac:dyDescent="0.2">
      <c r="A20" s="5" t="s">
        <v>16</v>
      </c>
      <c r="B20" s="11">
        <v>245</v>
      </c>
      <c r="C20" s="11">
        <v>299</v>
      </c>
      <c r="D20" s="11">
        <f t="shared" si="4"/>
        <v>54</v>
      </c>
      <c r="E20" s="12">
        <f t="shared" si="5"/>
        <v>0.22040816326530613</v>
      </c>
      <c r="F20" s="13">
        <v>1373</v>
      </c>
      <c r="G20" s="13">
        <v>1468</v>
      </c>
      <c r="H20" s="11">
        <f t="shared" si="6"/>
        <v>95</v>
      </c>
      <c r="I20" s="12">
        <f t="shared" si="7"/>
        <v>6.9191551347414421E-2</v>
      </c>
    </row>
    <row r="21" spans="1:9" s="5" customFormat="1" x14ac:dyDescent="0.2">
      <c r="A21" s="5" t="s">
        <v>17</v>
      </c>
      <c r="B21" s="11">
        <v>907</v>
      </c>
      <c r="C21" s="11">
        <v>1213</v>
      </c>
      <c r="D21" s="11">
        <f t="shared" si="4"/>
        <v>306</v>
      </c>
      <c r="E21" s="12">
        <f t="shared" si="5"/>
        <v>0.33737596471885334</v>
      </c>
      <c r="F21" s="13">
        <v>4717</v>
      </c>
      <c r="G21" s="13">
        <v>6363</v>
      </c>
      <c r="H21" s="11">
        <f t="shared" si="6"/>
        <v>1646</v>
      </c>
      <c r="I21" s="12">
        <f t="shared" si="7"/>
        <v>0.34895060419758323</v>
      </c>
    </row>
    <row r="22" spans="1:9" s="5" customFormat="1" x14ac:dyDescent="0.2">
      <c r="A22" s="5" t="s">
        <v>18</v>
      </c>
      <c r="B22" s="11">
        <v>239</v>
      </c>
      <c r="C22" s="11">
        <v>289</v>
      </c>
      <c r="D22" s="11">
        <f t="shared" si="4"/>
        <v>50</v>
      </c>
      <c r="E22" s="12">
        <f t="shared" si="5"/>
        <v>0.20920502092050208</v>
      </c>
      <c r="F22" s="13">
        <v>1065</v>
      </c>
      <c r="G22" s="13">
        <v>1165</v>
      </c>
      <c r="H22" s="11">
        <f t="shared" si="6"/>
        <v>100</v>
      </c>
      <c r="I22" s="12">
        <f t="shared" si="7"/>
        <v>9.3896713615023469E-2</v>
      </c>
    </row>
    <row r="23" spans="1:9" s="5" customFormat="1" x14ac:dyDescent="0.2">
      <c r="A23" s="5" t="s">
        <v>19</v>
      </c>
      <c r="B23" s="11">
        <v>111</v>
      </c>
      <c r="C23" s="11">
        <v>171</v>
      </c>
      <c r="D23" s="11">
        <f t="shared" si="4"/>
        <v>60</v>
      </c>
      <c r="E23" s="12">
        <f t="shared" si="5"/>
        <v>0.54054054054054057</v>
      </c>
      <c r="F23" s="13">
        <v>612</v>
      </c>
      <c r="G23" s="13">
        <v>1034</v>
      </c>
      <c r="H23" s="11">
        <f t="shared" si="6"/>
        <v>422</v>
      </c>
      <c r="I23" s="12">
        <f t="shared" si="7"/>
        <v>0.68954248366013071</v>
      </c>
    </row>
    <row r="24" spans="1:9" s="5" customFormat="1" x14ac:dyDescent="0.2">
      <c r="A24" s="5" t="s">
        <v>20</v>
      </c>
      <c r="B24" s="11">
        <v>259</v>
      </c>
      <c r="C24" s="11">
        <v>271</v>
      </c>
      <c r="D24" s="11">
        <f t="shared" si="4"/>
        <v>12</v>
      </c>
      <c r="E24" s="12">
        <f t="shared" si="5"/>
        <v>4.633204633204633E-2</v>
      </c>
      <c r="F24" s="13">
        <v>260</v>
      </c>
      <c r="G24" s="13">
        <v>271</v>
      </c>
      <c r="H24" s="11">
        <f t="shared" si="6"/>
        <v>11</v>
      </c>
      <c r="I24" s="12">
        <f t="shared" si="7"/>
        <v>4.230769230769231E-2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17622</v>
      </c>
      <c r="C27" s="11">
        <v>17160</v>
      </c>
      <c r="D27" s="11">
        <f t="shared" ref="D27:D32" si="8">C27-B27</f>
        <v>-462</v>
      </c>
      <c r="E27" s="12">
        <f t="shared" ref="E27:E32" si="9">(C27-B27)/B27</f>
        <v>-2.6217228464419477E-2</v>
      </c>
      <c r="F27" s="13">
        <v>158444.5</v>
      </c>
      <c r="G27" s="13">
        <v>154947</v>
      </c>
      <c r="H27" s="11">
        <f t="shared" ref="H27:H32" si="10">G27-F27</f>
        <v>-3497.5</v>
      </c>
      <c r="I27" s="12">
        <f t="shared" ref="I27:I32" si="11">(G27-F27)/F27</f>
        <v>-2.2073975429882389E-2</v>
      </c>
    </row>
    <row r="28" spans="1:9" s="5" customFormat="1" x14ac:dyDescent="0.2">
      <c r="A28" s="5" t="s">
        <v>22</v>
      </c>
      <c r="B28" s="11">
        <v>14283</v>
      </c>
      <c r="C28" s="11">
        <v>13712</v>
      </c>
      <c r="D28" s="11">
        <f t="shared" si="8"/>
        <v>-571</v>
      </c>
      <c r="E28" s="12">
        <f t="shared" si="9"/>
        <v>-3.9977595743191208E-2</v>
      </c>
      <c r="F28" s="13">
        <v>127012</v>
      </c>
      <c r="G28" s="13">
        <v>122209</v>
      </c>
      <c r="H28" s="11">
        <f t="shared" si="10"/>
        <v>-4803</v>
      </c>
      <c r="I28" s="12">
        <f t="shared" si="11"/>
        <v>-3.7815324536264287E-2</v>
      </c>
    </row>
    <row r="29" spans="1:9" s="5" customFormat="1" x14ac:dyDescent="0.2">
      <c r="A29" s="5" t="s">
        <v>23</v>
      </c>
      <c r="B29" s="11">
        <v>2485</v>
      </c>
      <c r="C29" s="11">
        <v>2555</v>
      </c>
      <c r="D29" s="11">
        <f t="shared" si="8"/>
        <v>70</v>
      </c>
      <c r="E29" s="12">
        <f t="shared" si="9"/>
        <v>2.8169014084507043E-2</v>
      </c>
      <c r="F29" s="13">
        <v>14623</v>
      </c>
      <c r="G29" s="13">
        <v>14732</v>
      </c>
      <c r="H29" s="11">
        <f t="shared" si="10"/>
        <v>109</v>
      </c>
      <c r="I29" s="12">
        <f t="shared" si="11"/>
        <v>7.4540108048963957E-3</v>
      </c>
    </row>
    <row r="30" spans="1:9" s="5" customFormat="1" x14ac:dyDescent="0.2">
      <c r="A30" s="5" t="s">
        <v>24</v>
      </c>
      <c r="B30" s="11">
        <v>695</v>
      </c>
      <c r="C30" s="11">
        <v>785</v>
      </c>
      <c r="D30" s="11">
        <f t="shared" si="8"/>
        <v>90</v>
      </c>
      <c r="E30" s="12">
        <f t="shared" si="9"/>
        <v>0.12949640287769784</v>
      </c>
      <c r="F30" s="13">
        <v>2971</v>
      </c>
      <c r="G30" s="13">
        <v>3523</v>
      </c>
      <c r="H30" s="11">
        <f t="shared" si="10"/>
        <v>552</v>
      </c>
      <c r="I30" s="12">
        <f t="shared" si="11"/>
        <v>0.18579602827330866</v>
      </c>
    </row>
    <row r="31" spans="1:9" s="5" customFormat="1" x14ac:dyDescent="0.2">
      <c r="A31" s="5" t="s">
        <v>25</v>
      </c>
      <c r="B31" s="11">
        <v>1590</v>
      </c>
      <c r="C31" s="11">
        <v>1679</v>
      </c>
      <c r="D31" s="11">
        <f t="shared" si="8"/>
        <v>89</v>
      </c>
      <c r="E31" s="12">
        <f t="shared" si="9"/>
        <v>5.5974842767295599E-2</v>
      </c>
      <c r="F31" s="13">
        <v>11510</v>
      </c>
      <c r="G31" s="13">
        <v>11950</v>
      </c>
      <c r="H31" s="11">
        <f t="shared" si="10"/>
        <v>440</v>
      </c>
      <c r="I31" s="12">
        <f t="shared" si="11"/>
        <v>3.8227628149435276E-2</v>
      </c>
    </row>
    <row r="32" spans="1:9" s="5" customFormat="1" x14ac:dyDescent="0.2">
      <c r="A32" s="5" t="s">
        <v>26</v>
      </c>
      <c r="B32" s="11">
        <v>446</v>
      </c>
      <c r="C32" s="11">
        <v>496</v>
      </c>
      <c r="D32" s="11">
        <f t="shared" si="8"/>
        <v>50</v>
      </c>
      <c r="E32" s="12">
        <f t="shared" si="9"/>
        <v>0.11210762331838565</v>
      </c>
      <c r="F32" s="13">
        <v>2328.5</v>
      </c>
      <c r="G32" s="13">
        <v>2533</v>
      </c>
      <c r="H32" s="11">
        <f t="shared" si="10"/>
        <v>204.5</v>
      </c>
      <c r="I32" s="12">
        <f t="shared" si="11"/>
        <v>8.7824779901223962E-2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2977</v>
      </c>
      <c r="C35" s="11">
        <v>2823</v>
      </c>
      <c r="D35" s="11">
        <f>C35-B35</f>
        <v>-154</v>
      </c>
      <c r="E35" s="12">
        <f>(C35-B35)/B35</f>
        <v>-5.1729929459187099E-2</v>
      </c>
      <c r="F35" s="13">
        <v>21577</v>
      </c>
      <c r="G35" s="13">
        <v>20152</v>
      </c>
      <c r="H35" s="11">
        <f>G35-F35</f>
        <v>-1425</v>
      </c>
      <c r="I35" s="12">
        <f>(G35-F35)/F35</f>
        <v>-6.6042545302868794E-2</v>
      </c>
    </row>
    <row r="36" spans="1:9" s="5" customFormat="1" x14ac:dyDescent="0.2">
      <c r="A36" s="5" t="s">
        <v>28</v>
      </c>
      <c r="B36" s="11">
        <v>2089</v>
      </c>
      <c r="C36" s="11">
        <v>1973</v>
      </c>
      <c r="D36" s="11">
        <f>C36-B36</f>
        <v>-116</v>
      </c>
      <c r="E36" s="12">
        <f>(C36-B36)/B36</f>
        <v>-5.552896122546673E-2</v>
      </c>
      <c r="F36" s="13">
        <v>15068</v>
      </c>
      <c r="G36" s="13">
        <v>13746</v>
      </c>
      <c r="H36" s="11">
        <f>G36-F36</f>
        <v>-1322</v>
      </c>
      <c r="I36" s="12">
        <f>(G36-F36)/F36</f>
        <v>-8.7735598619591182E-2</v>
      </c>
    </row>
    <row r="37" spans="1:9" s="5" customFormat="1" x14ac:dyDescent="0.2">
      <c r="A37" s="5" t="s">
        <v>29</v>
      </c>
      <c r="B37" s="11">
        <v>557</v>
      </c>
      <c r="C37" s="11">
        <v>647</v>
      </c>
      <c r="D37" s="11">
        <f>C37-B37</f>
        <v>90</v>
      </c>
      <c r="E37" s="12">
        <f>(C37-B37)/B37</f>
        <v>0.1615798922800718</v>
      </c>
      <c r="F37" s="13">
        <v>2743</v>
      </c>
      <c r="G37" s="13">
        <v>3036</v>
      </c>
      <c r="H37" s="11">
        <f>G37-F37</f>
        <v>293</v>
      </c>
      <c r="I37" s="12">
        <f>(G37-F37)/F37</f>
        <v>0.1068173532628509</v>
      </c>
    </row>
    <row r="38" spans="1:9" s="5" customFormat="1" x14ac:dyDescent="0.2">
      <c r="A38" s="5" t="s">
        <v>30</v>
      </c>
      <c r="B38" s="11">
        <v>883</v>
      </c>
      <c r="C38" s="11">
        <v>787</v>
      </c>
      <c r="D38" s="11">
        <f>C38-B38</f>
        <v>-96</v>
      </c>
      <c r="E38" s="12">
        <f>(C38-B38)/B38</f>
        <v>-0.1087202718006795</v>
      </c>
      <c r="F38" s="13">
        <v>3766</v>
      </c>
      <c r="G38" s="13">
        <v>3370</v>
      </c>
      <c r="H38" s="11">
        <f>G38-F38</f>
        <v>-396</v>
      </c>
      <c r="I38" s="12">
        <f>(G38-F38)/F38</f>
        <v>-0.1051513542219862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28554</v>
      </c>
      <c r="C41" s="11">
        <v>27769</v>
      </c>
      <c r="D41" s="11">
        <f>C41-B41</f>
        <v>-785</v>
      </c>
      <c r="E41" s="12">
        <f>(C41-B41)/B41</f>
        <v>-2.7491769979687608E-2</v>
      </c>
      <c r="F41" s="13">
        <v>257205</v>
      </c>
      <c r="G41" s="13">
        <v>250907</v>
      </c>
      <c r="H41" s="11">
        <f>G41-F41</f>
        <v>-6298</v>
      </c>
      <c r="I41" s="12">
        <f>(G41-F41)/F41</f>
        <v>-2.4486304698586731E-2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5.75" x14ac:dyDescent="0.25">
      <c r="A44" s="22" t="s">
        <v>45</v>
      </c>
      <c r="B44" s="4"/>
      <c r="C44" s="4"/>
      <c r="D44" s="4"/>
      <c r="E44" s="5"/>
      <c r="F44" s="5"/>
      <c r="G44" s="5"/>
      <c r="H44" s="5"/>
      <c r="I44" s="5"/>
    </row>
    <row r="45" spans="1:9" ht="17.25" x14ac:dyDescent="0.25">
      <c r="A45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44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8767</v>
      </c>
      <c r="C6" s="11">
        <v>8629</v>
      </c>
      <c r="D6" s="11">
        <f>C6-B6</f>
        <v>-138</v>
      </c>
      <c r="E6" s="12">
        <f>(C6-B6)/B6</f>
        <v>-1.5740846355651875E-2</v>
      </c>
      <c r="F6" s="13">
        <v>78500</v>
      </c>
      <c r="G6" s="13">
        <v>77164</v>
      </c>
      <c r="H6" s="11">
        <f>G6-F6</f>
        <v>-1336</v>
      </c>
      <c r="I6" s="12">
        <f>(G6-F6)/F6</f>
        <v>-1.7019108280254776E-2</v>
      </c>
    </row>
    <row r="7" spans="1:9" s="5" customFormat="1" x14ac:dyDescent="0.2">
      <c r="A7" s="5" t="s">
        <v>4</v>
      </c>
      <c r="B7" s="11">
        <v>5086</v>
      </c>
      <c r="C7" s="11">
        <v>6092</v>
      </c>
      <c r="D7" s="11">
        <f t="shared" ref="D7:D14" si="0">C7-B7</f>
        <v>1006</v>
      </c>
      <c r="E7" s="12">
        <f t="shared" ref="E7:E14" si="1">(C7-B7)/B7</f>
        <v>0.1977978765237908</v>
      </c>
      <c r="F7" s="13">
        <v>44908.5</v>
      </c>
      <c r="G7" s="13">
        <v>52896.5</v>
      </c>
      <c r="H7" s="11">
        <f t="shared" ref="H7:H14" si="2">G7-F7</f>
        <v>7988</v>
      </c>
      <c r="I7" s="12">
        <f t="shared" ref="I7:I14" si="3">(G7-F7)/F7</f>
        <v>0.17787278577552135</v>
      </c>
    </row>
    <row r="8" spans="1:9" s="5" customFormat="1" x14ac:dyDescent="0.2">
      <c r="A8" s="5" t="s">
        <v>5</v>
      </c>
      <c r="B8" s="11">
        <v>267</v>
      </c>
      <c r="C8" s="11">
        <v>176</v>
      </c>
      <c r="D8" s="11">
        <f t="shared" si="0"/>
        <v>-91</v>
      </c>
      <c r="E8" s="12">
        <f t="shared" si="1"/>
        <v>-0.34082397003745318</v>
      </c>
      <c r="F8" s="13">
        <v>963</v>
      </c>
      <c r="G8" s="13">
        <v>611</v>
      </c>
      <c r="H8" s="11">
        <f t="shared" si="2"/>
        <v>-352</v>
      </c>
      <c r="I8" s="12">
        <f t="shared" si="3"/>
        <v>-0.36552440290758048</v>
      </c>
    </row>
    <row r="9" spans="1:9" s="5" customFormat="1" x14ac:dyDescent="0.2">
      <c r="A9" s="5" t="s">
        <v>6</v>
      </c>
      <c r="B9" s="11">
        <v>199</v>
      </c>
      <c r="C9" s="11">
        <v>162</v>
      </c>
      <c r="D9" s="11">
        <f t="shared" si="0"/>
        <v>-37</v>
      </c>
      <c r="E9" s="12">
        <f t="shared" si="1"/>
        <v>-0.18592964824120603</v>
      </c>
      <c r="F9" s="13">
        <v>625</v>
      </c>
      <c r="G9" s="13">
        <v>530</v>
      </c>
      <c r="H9" s="11">
        <f t="shared" si="2"/>
        <v>-95</v>
      </c>
      <c r="I9" s="12">
        <f t="shared" si="3"/>
        <v>-0.152</v>
      </c>
    </row>
    <row r="10" spans="1:9" s="5" customFormat="1" x14ac:dyDescent="0.2">
      <c r="A10" s="5" t="s">
        <v>7</v>
      </c>
      <c r="B10" s="11">
        <v>201</v>
      </c>
      <c r="C10" s="11">
        <v>196</v>
      </c>
      <c r="D10" s="11">
        <f t="shared" si="0"/>
        <v>-5</v>
      </c>
      <c r="E10" s="12">
        <f t="shared" si="1"/>
        <v>-2.4875621890547265E-2</v>
      </c>
      <c r="F10" s="13">
        <v>1009</v>
      </c>
      <c r="G10" s="13">
        <v>1049.5</v>
      </c>
      <c r="H10" s="11">
        <f t="shared" si="2"/>
        <v>40.5</v>
      </c>
      <c r="I10" s="12">
        <f t="shared" si="3"/>
        <v>4.013875123885035E-2</v>
      </c>
    </row>
    <row r="11" spans="1:9" s="5" customFormat="1" x14ac:dyDescent="0.2">
      <c r="A11" s="5" t="s">
        <v>8</v>
      </c>
      <c r="B11" s="11">
        <v>203</v>
      </c>
      <c r="C11" s="11">
        <v>441</v>
      </c>
      <c r="D11" s="11">
        <f t="shared" si="0"/>
        <v>238</v>
      </c>
      <c r="E11" s="12">
        <f t="shared" si="1"/>
        <v>1.1724137931034482</v>
      </c>
      <c r="F11" s="13">
        <v>1050</v>
      </c>
      <c r="G11" s="13">
        <v>1809</v>
      </c>
      <c r="H11" s="11">
        <f t="shared" si="2"/>
        <v>759</v>
      </c>
      <c r="I11" s="12">
        <f t="shared" si="3"/>
        <v>0.72285714285714286</v>
      </c>
    </row>
    <row r="12" spans="1:9" s="5" customFormat="1" x14ac:dyDescent="0.2">
      <c r="A12" s="5" t="s">
        <v>9</v>
      </c>
      <c r="B12" s="11">
        <v>127</v>
      </c>
      <c r="C12" s="11">
        <v>147</v>
      </c>
      <c r="D12" s="11">
        <f t="shared" si="0"/>
        <v>20</v>
      </c>
      <c r="E12" s="12">
        <f t="shared" si="1"/>
        <v>0.15748031496062992</v>
      </c>
      <c r="F12" s="13">
        <v>357</v>
      </c>
      <c r="G12" s="13">
        <v>413</v>
      </c>
      <c r="H12" s="11">
        <f t="shared" si="2"/>
        <v>56</v>
      </c>
      <c r="I12" s="12">
        <f t="shared" si="3"/>
        <v>0.15686274509803921</v>
      </c>
    </row>
    <row r="13" spans="1:9" s="5" customFormat="1" x14ac:dyDescent="0.2">
      <c r="A13" s="5" t="s">
        <v>10</v>
      </c>
      <c r="B13" s="11">
        <v>3072</v>
      </c>
      <c r="C13" s="11">
        <v>884</v>
      </c>
      <c r="D13" s="11">
        <f t="shared" si="0"/>
        <v>-2188</v>
      </c>
      <c r="E13" s="12">
        <f t="shared" si="1"/>
        <v>-0.71223958333333337</v>
      </c>
      <c r="F13" s="13">
        <v>14366</v>
      </c>
      <c r="G13" s="13">
        <v>3504</v>
      </c>
      <c r="H13" s="11">
        <f t="shared" si="2"/>
        <v>-10862</v>
      </c>
      <c r="I13" s="12">
        <f t="shared" si="3"/>
        <v>-0.75609076987331203</v>
      </c>
    </row>
    <row r="14" spans="1:9" s="5" customFormat="1" x14ac:dyDescent="0.2">
      <c r="A14" s="5" t="s">
        <v>11</v>
      </c>
      <c r="B14" s="11">
        <v>3043</v>
      </c>
      <c r="C14" s="11">
        <v>3133</v>
      </c>
      <c r="D14" s="11">
        <f t="shared" si="0"/>
        <v>90</v>
      </c>
      <c r="E14" s="12">
        <f t="shared" si="1"/>
        <v>2.9576076240552088E-2</v>
      </c>
      <c r="F14" s="13">
        <v>15221.5</v>
      </c>
      <c r="G14" s="13">
        <v>16351</v>
      </c>
      <c r="H14" s="11">
        <f t="shared" si="2"/>
        <v>1129.5</v>
      </c>
      <c r="I14" s="12">
        <f t="shared" si="3"/>
        <v>7.4204250566632726E-2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837</v>
      </c>
      <c r="C16" s="11">
        <v>907</v>
      </c>
      <c r="D16" s="11">
        <f t="shared" ref="D16:D24" si="4">C16-B16</f>
        <v>70</v>
      </c>
      <c r="E16" s="12">
        <f t="shared" ref="E16:E24" si="5">(C16-B16)/B16</f>
        <v>8.3632019115890077E-2</v>
      </c>
      <c r="F16" s="13">
        <v>5576.5</v>
      </c>
      <c r="G16" s="13">
        <v>6004.5</v>
      </c>
      <c r="H16" s="11">
        <f t="shared" ref="H16:H24" si="6">G16-F16</f>
        <v>428</v>
      </c>
      <c r="I16" s="12">
        <f t="shared" ref="I16:I24" si="7">(G16-F16)/F16</f>
        <v>7.6750650049314084E-2</v>
      </c>
    </row>
    <row r="17" spans="1:9" s="5" customFormat="1" x14ac:dyDescent="0.2">
      <c r="A17" s="5" t="s">
        <v>13</v>
      </c>
      <c r="B17" s="11">
        <v>2918</v>
      </c>
      <c r="C17" s="11">
        <v>3404</v>
      </c>
      <c r="D17" s="11">
        <f t="shared" si="4"/>
        <v>486</v>
      </c>
      <c r="E17" s="12">
        <f t="shared" si="5"/>
        <v>0.16655243317340646</v>
      </c>
      <c r="F17" s="13">
        <v>17012</v>
      </c>
      <c r="G17" s="13">
        <v>19641</v>
      </c>
      <c r="H17" s="11">
        <f t="shared" si="6"/>
        <v>2629</v>
      </c>
      <c r="I17" s="12">
        <f t="shared" si="7"/>
        <v>0.15453797319539148</v>
      </c>
    </row>
    <row r="18" spans="1:9" s="5" customFormat="1" x14ac:dyDescent="0.2">
      <c r="A18" s="5" t="s">
        <v>14</v>
      </c>
      <c r="B18" s="11">
        <v>1977</v>
      </c>
      <c r="C18" s="11">
        <v>2267</v>
      </c>
      <c r="D18" s="11">
        <f t="shared" si="4"/>
        <v>290</v>
      </c>
      <c r="E18" s="12">
        <f t="shared" si="5"/>
        <v>0.14668689934243803</v>
      </c>
      <c r="F18" s="13">
        <v>12146</v>
      </c>
      <c r="G18" s="13">
        <v>13580</v>
      </c>
      <c r="H18" s="11">
        <f t="shared" si="6"/>
        <v>1434</v>
      </c>
      <c r="I18" s="12">
        <f t="shared" si="7"/>
        <v>0.11806356001975959</v>
      </c>
    </row>
    <row r="19" spans="1:9" s="5" customFormat="1" x14ac:dyDescent="0.2">
      <c r="A19" s="5" t="s">
        <v>15</v>
      </c>
      <c r="B19" s="11">
        <v>375</v>
      </c>
      <c r="C19" s="11">
        <v>455</v>
      </c>
      <c r="D19" s="11">
        <f t="shared" si="4"/>
        <v>80</v>
      </c>
      <c r="E19" s="12">
        <f t="shared" si="5"/>
        <v>0.21333333333333335</v>
      </c>
      <c r="F19" s="13">
        <v>2159</v>
      </c>
      <c r="G19" s="13">
        <v>2571</v>
      </c>
      <c r="H19" s="11">
        <f t="shared" si="6"/>
        <v>412</v>
      </c>
      <c r="I19" s="12">
        <f t="shared" si="7"/>
        <v>0.19082908754052802</v>
      </c>
    </row>
    <row r="20" spans="1:9" s="5" customFormat="1" x14ac:dyDescent="0.2">
      <c r="A20" s="5" t="s">
        <v>16</v>
      </c>
      <c r="B20" s="11">
        <v>247</v>
      </c>
      <c r="C20" s="11">
        <v>306</v>
      </c>
      <c r="D20" s="11">
        <f t="shared" si="4"/>
        <v>59</v>
      </c>
      <c r="E20" s="12">
        <f t="shared" si="5"/>
        <v>0.23886639676113361</v>
      </c>
      <c r="F20" s="13">
        <v>1360</v>
      </c>
      <c r="G20" s="13">
        <v>1485</v>
      </c>
      <c r="H20" s="11">
        <f t="shared" si="6"/>
        <v>125</v>
      </c>
      <c r="I20" s="12">
        <f t="shared" si="7"/>
        <v>9.1911764705882359E-2</v>
      </c>
    </row>
    <row r="21" spans="1:9" s="5" customFormat="1" x14ac:dyDescent="0.2">
      <c r="A21" s="5" t="s">
        <v>17</v>
      </c>
      <c r="B21" s="11">
        <v>918</v>
      </c>
      <c r="C21" s="11">
        <v>1256</v>
      </c>
      <c r="D21" s="11">
        <f t="shared" si="4"/>
        <v>338</v>
      </c>
      <c r="E21" s="12">
        <f t="shared" si="5"/>
        <v>0.36819172113289761</v>
      </c>
      <c r="F21" s="13">
        <v>4759</v>
      </c>
      <c r="G21" s="13">
        <v>6560</v>
      </c>
      <c r="H21" s="11">
        <f t="shared" si="6"/>
        <v>1801</v>
      </c>
      <c r="I21" s="12">
        <f t="shared" si="7"/>
        <v>0.37844084891783986</v>
      </c>
    </row>
    <row r="22" spans="1:9" s="5" customFormat="1" x14ac:dyDescent="0.2">
      <c r="A22" s="5" t="s">
        <v>18</v>
      </c>
      <c r="B22" s="11">
        <v>242</v>
      </c>
      <c r="C22" s="11">
        <v>291</v>
      </c>
      <c r="D22" s="11">
        <f t="shared" si="4"/>
        <v>49</v>
      </c>
      <c r="E22" s="12">
        <f t="shared" si="5"/>
        <v>0.2024793388429752</v>
      </c>
      <c r="F22" s="13">
        <v>1073</v>
      </c>
      <c r="G22" s="13">
        <v>1170</v>
      </c>
      <c r="H22" s="11">
        <f t="shared" si="6"/>
        <v>97</v>
      </c>
      <c r="I22" s="12">
        <f t="shared" si="7"/>
        <v>9.0400745573159372E-2</v>
      </c>
    </row>
    <row r="23" spans="1:9" s="5" customFormat="1" x14ac:dyDescent="0.2">
      <c r="A23" s="5" t="s">
        <v>19</v>
      </c>
      <c r="B23" s="11">
        <v>91</v>
      </c>
      <c r="C23" s="11">
        <v>134</v>
      </c>
      <c r="D23" s="11">
        <f t="shared" si="4"/>
        <v>43</v>
      </c>
      <c r="E23" s="12">
        <f t="shared" si="5"/>
        <v>0.47252747252747251</v>
      </c>
      <c r="F23" s="13">
        <v>554</v>
      </c>
      <c r="G23" s="13">
        <v>994</v>
      </c>
      <c r="H23" s="11">
        <f t="shared" si="6"/>
        <v>440</v>
      </c>
      <c r="I23" s="12">
        <f t="shared" si="7"/>
        <v>0.79422382671480141</v>
      </c>
    </row>
    <row r="24" spans="1:9" s="5" customFormat="1" x14ac:dyDescent="0.2">
      <c r="A24" s="5" t="s">
        <v>20</v>
      </c>
      <c r="B24" s="11">
        <v>262</v>
      </c>
      <c r="C24" s="11">
        <v>275</v>
      </c>
      <c r="D24" s="11">
        <f t="shared" si="4"/>
        <v>13</v>
      </c>
      <c r="E24" s="12">
        <f t="shared" si="5"/>
        <v>4.9618320610687022E-2</v>
      </c>
      <c r="F24" s="13">
        <v>263</v>
      </c>
      <c r="G24" s="13">
        <v>275</v>
      </c>
      <c r="H24" s="11">
        <f t="shared" si="6"/>
        <v>12</v>
      </c>
      <c r="I24" s="12">
        <f t="shared" si="7"/>
        <v>4.5627376425855515E-2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17372</v>
      </c>
      <c r="C27" s="11">
        <v>16975</v>
      </c>
      <c r="D27" s="11">
        <f t="shared" ref="D27:D32" si="8">C27-B27</f>
        <v>-397</v>
      </c>
      <c r="E27" s="12">
        <f t="shared" ref="E27:E32" si="9">(C27-B27)/B27</f>
        <v>-2.285286668201704E-2</v>
      </c>
      <c r="F27" s="13">
        <v>157988.5</v>
      </c>
      <c r="G27" s="13">
        <v>154160.5</v>
      </c>
      <c r="H27" s="11">
        <f t="shared" ref="H27:H32" si="10">G27-F27</f>
        <v>-3828</v>
      </c>
      <c r="I27" s="12">
        <f t="shared" ref="I27:I32" si="11">(G27-F27)/F27</f>
        <v>-2.4229611648949132E-2</v>
      </c>
    </row>
    <row r="28" spans="1:9" s="5" customFormat="1" x14ac:dyDescent="0.2">
      <c r="A28" s="5" t="s">
        <v>22</v>
      </c>
      <c r="B28" s="11">
        <v>14042</v>
      </c>
      <c r="C28" s="11">
        <v>13544</v>
      </c>
      <c r="D28" s="11">
        <f t="shared" si="8"/>
        <v>-498</v>
      </c>
      <c r="E28" s="12">
        <f t="shared" si="9"/>
        <v>-3.5465033471015525E-2</v>
      </c>
      <c r="F28" s="13">
        <v>126544</v>
      </c>
      <c r="G28" s="13">
        <v>121480</v>
      </c>
      <c r="H28" s="11">
        <f t="shared" si="10"/>
        <v>-5064</v>
      </c>
      <c r="I28" s="12">
        <f t="shared" si="11"/>
        <v>-4.0017701352889117E-2</v>
      </c>
    </row>
    <row r="29" spans="1:9" s="5" customFormat="1" x14ac:dyDescent="0.2">
      <c r="A29" s="5" t="s">
        <v>23</v>
      </c>
      <c r="B29" s="11">
        <v>2498</v>
      </c>
      <c r="C29" s="11">
        <v>2545</v>
      </c>
      <c r="D29" s="11">
        <f t="shared" si="8"/>
        <v>47</v>
      </c>
      <c r="E29" s="12">
        <f t="shared" si="9"/>
        <v>1.8815052041633307E-2</v>
      </c>
      <c r="F29" s="13">
        <v>14711</v>
      </c>
      <c r="G29" s="13">
        <v>14701</v>
      </c>
      <c r="H29" s="11">
        <f t="shared" si="10"/>
        <v>-10</v>
      </c>
      <c r="I29" s="12">
        <f t="shared" si="11"/>
        <v>-6.7976344232207188E-4</v>
      </c>
    </row>
    <row r="30" spans="1:9" s="5" customFormat="1" x14ac:dyDescent="0.2">
      <c r="A30" s="5" t="s">
        <v>24</v>
      </c>
      <c r="B30" s="11">
        <v>696</v>
      </c>
      <c r="C30" s="11">
        <v>787</v>
      </c>
      <c r="D30" s="11">
        <f t="shared" si="8"/>
        <v>91</v>
      </c>
      <c r="E30" s="12">
        <f t="shared" si="9"/>
        <v>0.1307471264367816</v>
      </c>
      <c r="F30" s="13">
        <v>2975</v>
      </c>
      <c r="G30" s="13">
        <v>3554</v>
      </c>
      <c r="H30" s="11">
        <f t="shared" si="10"/>
        <v>579</v>
      </c>
      <c r="I30" s="12">
        <f t="shared" si="11"/>
        <v>0.19462184873949581</v>
      </c>
    </row>
    <row r="31" spans="1:9" s="5" customFormat="1" x14ac:dyDescent="0.2">
      <c r="A31" s="5" t="s">
        <v>25</v>
      </c>
      <c r="B31" s="11">
        <v>1582</v>
      </c>
      <c r="C31" s="11">
        <v>1678</v>
      </c>
      <c r="D31" s="11">
        <f t="shared" si="8"/>
        <v>96</v>
      </c>
      <c r="E31" s="12">
        <f t="shared" si="9"/>
        <v>6.0682680151706699E-2</v>
      </c>
      <c r="F31" s="13">
        <v>11465</v>
      </c>
      <c r="G31" s="13">
        <v>11935</v>
      </c>
      <c r="H31" s="11">
        <f t="shared" si="10"/>
        <v>470</v>
      </c>
      <c r="I31" s="12">
        <f t="shared" si="11"/>
        <v>4.0994330571303972E-2</v>
      </c>
    </row>
    <row r="32" spans="1:9" s="5" customFormat="1" x14ac:dyDescent="0.2">
      <c r="A32" s="5" t="s">
        <v>26</v>
      </c>
      <c r="B32" s="11">
        <v>440</v>
      </c>
      <c r="C32" s="11">
        <v>481</v>
      </c>
      <c r="D32" s="11">
        <f t="shared" si="8"/>
        <v>41</v>
      </c>
      <c r="E32" s="12">
        <f t="shared" si="9"/>
        <v>9.3181818181818185E-2</v>
      </c>
      <c r="F32" s="13">
        <v>2293.5</v>
      </c>
      <c r="G32" s="13">
        <v>2490.5</v>
      </c>
      <c r="H32" s="11">
        <f t="shared" si="10"/>
        <v>197</v>
      </c>
      <c r="I32" s="12">
        <f t="shared" si="11"/>
        <v>8.5894920427294533E-2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2935</v>
      </c>
      <c r="C35" s="11">
        <v>2778</v>
      </c>
      <c r="D35" s="11">
        <f>C35-B35</f>
        <v>-157</v>
      </c>
      <c r="E35" s="12">
        <f>(C35-B35)/B35</f>
        <v>-5.3492333901192506E-2</v>
      </c>
      <c r="F35" s="13">
        <v>21515</v>
      </c>
      <c r="G35" s="13">
        <v>20091</v>
      </c>
      <c r="H35" s="11">
        <f>G35-F35</f>
        <v>-1424</v>
      </c>
      <c r="I35" s="12">
        <f>(G35-F35)/F35</f>
        <v>-6.6186381594236579E-2</v>
      </c>
    </row>
    <row r="36" spans="1:9" s="5" customFormat="1" x14ac:dyDescent="0.2">
      <c r="A36" s="5" t="s">
        <v>28</v>
      </c>
      <c r="B36" s="11">
        <v>2080</v>
      </c>
      <c r="C36" s="11">
        <v>1962</v>
      </c>
      <c r="D36" s="11">
        <f>C36-B36</f>
        <v>-118</v>
      </c>
      <c r="E36" s="12">
        <f>(C36-B36)/B36</f>
        <v>-5.673076923076923E-2</v>
      </c>
      <c r="F36" s="13">
        <v>15062</v>
      </c>
      <c r="G36" s="13">
        <v>13813</v>
      </c>
      <c r="H36" s="11">
        <f>G36-F36</f>
        <v>-1249</v>
      </c>
      <c r="I36" s="12">
        <f>(G36-F36)/F36</f>
        <v>-8.2923914486787945E-2</v>
      </c>
    </row>
    <row r="37" spans="1:9" s="5" customFormat="1" x14ac:dyDescent="0.2">
      <c r="A37" s="5" t="s">
        <v>29</v>
      </c>
      <c r="B37" s="11">
        <v>542</v>
      </c>
      <c r="C37" s="11">
        <v>643</v>
      </c>
      <c r="D37" s="11">
        <f>C37-B37</f>
        <v>101</v>
      </c>
      <c r="E37" s="12">
        <f>(C37-B37)/B37</f>
        <v>0.18634686346863469</v>
      </c>
      <c r="F37" s="13">
        <v>2713</v>
      </c>
      <c r="G37" s="13">
        <v>3032</v>
      </c>
      <c r="H37" s="11">
        <f>G37-F37</f>
        <v>319</v>
      </c>
      <c r="I37" s="12">
        <f>(G37-F37)/F37</f>
        <v>0.11758201253225212</v>
      </c>
    </row>
    <row r="38" spans="1:9" s="5" customFormat="1" x14ac:dyDescent="0.2">
      <c r="A38" s="5" t="s">
        <v>30</v>
      </c>
      <c r="B38" s="11">
        <v>871</v>
      </c>
      <c r="C38" s="11">
        <v>763</v>
      </c>
      <c r="D38" s="11">
        <f>C38-B38</f>
        <v>-108</v>
      </c>
      <c r="E38" s="12">
        <f>(C38-B38)/B38</f>
        <v>-0.12399540757749714</v>
      </c>
      <c r="F38" s="13">
        <v>3740</v>
      </c>
      <c r="G38" s="13">
        <v>3246</v>
      </c>
      <c r="H38" s="11">
        <f>G38-F38</f>
        <v>-494</v>
      </c>
      <c r="I38" s="12">
        <f>(G38-F38)/F38</f>
        <v>-0.1320855614973262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28326</v>
      </c>
      <c r="C41" s="11">
        <v>27589</v>
      </c>
      <c r="D41" s="11">
        <f>C41-B41</f>
        <v>-737</v>
      </c>
      <c r="E41" s="12">
        <f>(C41-B41)/B41</f>
        <v>-2.6018498905599097E-2</v>
      </c>
      <c r="F41" s="13">
        <v>258003.5</v>
      </c>
      <c r="G41" s="13">
        <v>251415.5</v>
      </c>
      <c r="H41" s="11">
        <f>G41-F41</f>
        <v>-6588</v>
      </c>
      <c r="I41" s="12">
        <f>(G41-F41)/F41</f>
        <v>-2.5534537322168111E-2</v>
      </c>
    </row>
    <row r="42" spans="1:9" s="5" customFormat="1" x14ac:dyDescent="0.2">
      <c r="B42" s="11"/>
      <c r="C42" s="11"/>
      <c r="D42" s="11"/>
      <c r="E42" s="12"/>
      <c r="F42" s="13"/>
      <c r="G42" s="13"/>
      <c r="H42" s="11"/>
      <c r="I42" s="12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5.75" x14ac:dyDescent="0.25">
      <c r="A44" s="22" t="s">
        <v>45</v>
      </c>
      <c r="B44" s="4"/>
      <c r="C44" s="4"/>
      <c r="D44" s="4"/>
      <c r="E44" s="5"/>
      <c r="F44" s="5"/>
      <c r="G44" s="5"/>
      <c r="H44" s="5"/>
      <c r="I44" s="5"/>
    </row>
    <row r="45" spans="1:9" ht="17.25" x14ac:dyDescent="0.25">
      <c r="A45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43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8488</v>
      </c>
      <c r="C6" s="11">
        <v>8277</v>
      </c>
      <c r="D6" s="11">
        <f>C6-B6</f>
        <v>-211</v>
      </c>
      <c r="E6" s="12">
        <f>(C6-B6)/B6</f>
        <v>-2.4858623939679549E-2</v>
      </c>
      <c r="F6" s="13">
        <v>76443</v>
      </c>
      <c r="G6" s="13">
        <v>75400.5</v>
      </c>
      <c r="H6" s="11">
        <f>G6-F6</f>
        <v>-1042.5</v>
      </c>
      <c r="I6" s="12">
        <f>(G6-F6)/F6</f>
        <v>-1.3637612338605234E-2</v>
      </c>
    </row>
    <row r="7" spans="1:9" s="5" customFormat="1" x14ac:dyDescent="0.2">
      <c r="A7" s="5" t="s">
        <v>4</v>
      </c>
      <c r="B7" s="11">
        <v>4948</v>
      </c>
      <c r="C7" s="11">
        <v>5909</v>
      </c>
      <c r="D7" s="11">
        <f t="shared" ref="D7:D14" si="0">C7-B7</f>
        <v>961</v>
      </c>
      <c r="E7" s="12">
        <f t="shared" ref="E7:E14" si="1">(C7-B7)/B7</f>
        <v>0.19421988682295876</v>
      </c>
      <c r="F7" s="13">
        <v>43615</v>
      </c>
      <c r="G7" s="13">
        <v>51756</v>
      </c>
      <c r="H7" s="11">
        <f t="shared" ref="H7:H14" si="2">G7-F7</f>
        <v>8141</v>
      </c>
      <c r="I7" s="12">
        <f t="shared" ref="I7:I14" si="3">(G7-F7)/F7</f>
        <v>0.18665596698383582</v>
      </c>
    </row>
    <row r="8" spans="1:9" s="5" customFormat="1" x14ac:dyDescent="0.2">
      <c r="A8" s="5" t="s">
        <v>5</v>
      </c>
      <c r="B8" s="11">
        <v>262</v>
      </c>
      <c r="C8" s="11">
        <v>139</v>
      </c>
      <c r="D8" s="11">
        <f t="shared" si="0"/>
        <v>-123</v>
      </c>
      <c r="E8" s="12">
        <f t="shared" si="1"/>
        <v>-0.46946564885496184</v>
      </c>
      <c r="F8" s="13">
        <v>963</v>
      </c>
      <c r="G8" s="13">
        <v>521</v>
      </c>
      <c r="H8" s="11">
        <f t="shared" si="2"/>
        <v>-442</v>
      </c>
      <c r="I8" s="12">
        <f t="shared" si="3"/>
        <v>-0.45898234683281414</v>
      </c>
    </row>
    <row r="9" spans="1:9" s="5" customFormat="1" x14ac:dyDescent="0.2">
      <c r="A9" s="5" t="s">
        <v>6</v>
      </c>
      <c r="B9" s="11">
        <v>194</v>
      </c>
      <c r="C9" s="11">
        <v>155</v>
      </c>
      <c r="D9" s="11">
        <f t="shared" si="0"/>
        <v>-39</v>
      </c>
      <c r="E9" s="12">
        <f t="shared" si="1"/>
        <v>-0.20103092783505155</v>
      </c>
      <c r="F9" s="13">
        <v>618</v>
      </c>
      <c r="G9" s="13">
        <v>509</v>
      </c>
      <c r="H9" s="11">
        <f t="shared" si="2"/>
        <v>-109</v>
      </c>
      <c r="I9" s="12">
        <f t="shared" si="3"/>
        <v>-0.17637540453074432</v>
      </c>
    </row>
    <row r="10" spans="1:9" s="5" customFormat="1" x14ac:dyDescent="0.2">
      <c r="A10" s="5" t="s">
        <v>7</v>
      </c>
      <c r="B10" s="11">
        <v>188</v>
      </c>
      <c r="C10" s="11">
        <v>182</v>
      </c>
      <c r="D10" s="11">
        <f t="shared" si="0"/>
        <v>-6</v>
      </c>
      <c r="E10" s="12">
        <f t="shared" si="1"/>
        <v>-3.1914893617021274E-2</v>
      </c>
      <c r="F10" s="13">
        <v>887</v>
      </c>
      <c r="G10" s="13">
        <v>1013</v>
      </c>
      <c r="H10" s="11">
        <f t="shared" si="2"/>
        <v>126</v>
      </c>
      <c r="I10" s="12">
        <f t="shared" si="3"/>
        <v>0.14205186020293123</v>
      </c>
    </row>
    <row r="11" spans="1:9" s="5" customFormat="1" x14ac:dyDescent="0.2">
      <c r="A11" s="5" t="s">
        <v>8</v>
      </c>
      <c r="B11" s="11">
        <v>196</v>
      </c>
      <c r="C11" s="11">
        <v>430</v>
      </c>
      <c r="D11" s="11">
        <f t="shared" si="0"/>
        <v>234</v>
      </c>
      <c r="E11" s="12">
        <f t="shared" si="1"/>
        <v>1.1938775510204083</v>
      </c>
      <c r="F11" s="13">
        <v>1027</v>
      </c>
      <c r="G11" s="13">
        <v>1796</v>
      </c>
      <c r="H11" s="11">
        <f t="shared" si="2"/>
        <v>769</v>
      </c>
      <c r="I11" s="12">
        <f t="shared" si="3"/>
        <v>0.7487828627069133</v>
      </c>
    </row>
    <row r="12" spans="1:9" s="5" customFormat="1" x14ac:dyDescent="0.2">
      <c r="A12" s="5" t="s">
        <v>9</v>
      </c>
      <c r="B12" s="11">
        <v>115</v>
      </c>
      <c r="C12" s="11">
        <v>133</v>
      </c>
      <c r="D12" s="11">
        <f t="shared" si="0"/>
        <v>18</v>
      </c>
      <c r="E12" s="12">
        <f t="shared" si="1"/>
        <v>0.15652173913043479</v>
      </c>
      <c r="F12" s="13">
        <v>348</v>
      </c>
      <c r="G12" s="13">
        <v>395</v>
      </c>
      <c r="H12" s="11">
        <f t="shared" si="2"/>
        <v>47</v>
      </c>
      <c r="I12" s="12">
        <f t="shared" si="3"/>
        <v>0.13505747126436782</v>
      </c>
    </row>
    <row r="13" spans="1:9" s="5" customFormat="1" x14ac:dyDescent="0.2">
      <c r="A13" s="5" t="s">
        <v>10</v>
      </c>
      <c r="B13" s="11">
        <v>3047</v>
      </c>
      <c r="C13" s="11">
        <v>827</v>
      </c>
      <c r="D13" s="11">
        <f t="shared" si="0"/>
        <v>-2220</v>
      </c>
      <c r="E13" s="12">
        <f t="shared" si="1"/>
        <v>-0.72858549392845418</v>
      </c>
      <c r="F13" s="13">
        <v>14256</v>
      </c>
      <c r="G13" s="13">
        <v>3301</v>
      </c>
      <c r="H13" s="11">
        <f t="shared" si="2"/>
        <v>-10955</v>
      </c>
      <c r="I13" s="12">
        <f t="shared" si="3"/>
        <v>-0.76844837261503929</v>
      </c>
    </row>
    <row r="14" spans="1:9" s="5" customFormat="1" x14ac:dyDescent="0.2">
      <c r="A14" s="5" t="s">
        <v>11</v>
      </c>
      <c r="B14" s="11">
        <v>2946</v>
      </c>
      <c r="C14" s="11">
        <v>3036</v>
      </c>
      <c r="D14" s="11">
        <f t="shared" si="0"/>
        <v>90</v>
      </c>
      <c r="E14" s="12">
        <f t="shared" si="1"/>
        <v>3.0549898167006109E-2</v>
      </c>
      <c r="F14" s="13">
        <v>14729</v>
      </c>
      <c r="G14" s="13">
        <v>16109.5</v>
      </c>
      <c r="H14" s="11">
        <f t="shared" si="2"/>
        <v>1380.5</v>
      </c>
      <c r="I14" s="12">
        <f t="shared" si="3"/>
        <v>9.3726661687826743E-2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818</v>
      </c>
      <c r="C16" s="11">
        <v>883</v>
      </c>
      <c r="D16" s="11">
        <f t="shared" ref="D16:D24" si="4">C16-B16</f>
        <v>65</v>
      </c>
      <c r="E16" s="12">
        <f t="shared" ref="E16:E24" si="5">(C16-B16)/B16</f>
        <v>7.9462102689486558E-2</v>
      </c>
      <c r="F16" s="13">
        <v>5392</v>
      </c>
      <c r="G16" s="13">
        <v>5845</v>
      </c>
      <c r="H16" s="11">
        <f t="shared" ref="H16:H24" si="6">G16-F16</f>
        <v>453</v>
      </c>
      <c r="I16" s="12">
        <f t="shared" ref="I16:I24" si="7">(G16-F16)/F16</f>
        <v>8.4013353115726996E-2</v>
      </c>
    </row>
    <row r="17" spans="1:9" s="5" customFormat="1" x14ac:dyDescent="0.2">
      <c r="A17" s="5" t="s">
        <v>13</v>
      </c>
      <c r="B17" s="11">
        <v>2835</v>
      </c>
      <c r="C17" s="11">
        <v>3342</v>
      </c>
      <c r="D17" s="11">
        <f t="shared" si="4"/>
        <v>507</v>
      </c>
      <c r="E17" s="12">
        <f t="shared" si="5"/>
        <v>0.17883597883597885</v>
      </c>
      <c r="F17" s="13">
        <v>16545</v>
      </c>
      <c r="G17" s="13">
        <v>19319</v>
      </c>
      <c r="H17" s="11">
        <f t="shared" si="6"/>
        <v>2774</v>
      </c>
      <c r="I17" s="12">
        <f t="shared" si="7"/>
        <v>0.16766394681172558</v>
      </c>
    </row>
    <row r="18" spans="1:9" s="5" customFormat="1" x14ac:dyDescent="0.2">
      <c r="A18" s="5" t="s">
        <v>14</v>
      </c>
      <c r="B18" s="11">
        <v>1929</v>
      </c>
      <c r="C18" s="11">
        <v>2232</v>
      </c>
      <c r="D18" s="11">
        <f t="shared" si="4"/>
        <v>303</v>
      </c>
      <c r="E18" s="12">
        <f t="shared" si="5"/>
        <v>0.15707620528771385</v>
      </c>
      <c r="F18" s="13">
        <v>11834</v>
      </c>
      <c r="G18" s="13">
        <v>13261</v>
      </c>
      <c r="H18" s="11">
        <f t="shared" si="6"/>
        <v>1427</v>
      </c>
      <c r="I18" s="12">
        <f t="shared" si="7"/>
        <v>0.12058475578840629</v>
      </c>
    </row>
    <row r="19" spans="1:9" s="5" customFormat="1" x14ac:dyDescent="0.2">
      <c r="A19" s="5" t="s">
        <v>15</v>
      </c>
      <c r="B19" s="11">
        <v>374</v>
      </c>
      <c r="C19" s="11">
        <v>443</v>
      </c>
      <c r="D19" s="11">
        <f t="shared" si="4"/>
        <v>69</v>
      </c>
      <c r="E19" s="12">
        <f t="shared" si="5"/>
        <v>0.18449197860962566</v>
      </c>
      <c r="F19" s="13">
        <v>2158</v>
      </c>
      <c r="G19" s="13">
        <v>2509</v>
      </c>
      <c r="H19" s="11">
        <f t="shared" si="6"/>
        <v>351</v>
      </c>
      <c r="I19" s="12">
        <f t="shared" si="7"/>
        <v>0.16265060240963855</v>
      </c>
    </row>
    <row r="20" spans="1:9" s="5" customFormat="1" x14ac:dyDescent="0.2">
      <c r="A20" s="5" t="s">
        <v>16</v>
      </c>
      <c r="B20" s="11">
        <v>226</v>
      </c>
      <c r="C20" s="11">
        <v>293</v>
      </c>
      <c r="D20" s="11">
        <f t="shared" si="4"/>
        <v>67</v>
      </c>
      <c r="E20" s="12">
        <f t="shared" si="5"/>
        <v>0.29646017699115046</v>
      </c>
      <c r="F20" s="13">
        <v>1270</v>
      </c>
      <c r="G20" s="13">
        <v>1415</v>
      </c>
      <c r="H20" s="11">
        <f t="shared" si="6"/>
        <v>145</v>
      </c>
      <c r="I20" s="12">
        <f t="shared" si="7"/>
        <v>0.1141732283464567</v>
      </c>
    </row>
    <row r="21" spans="1:9" s="5" customFormat="1" x14ac:dyDescent="0.2">
      <c r="A21" s="5" t="s">
        <v>17</v>
      </c>
      <c r="B21" s="11">
        <v>893</v>
      </c>
      <c r="C21" s="11">
        <v>1244</v>
      </c>
      <c r="D21" s="11">
        <f t="shared" si="4"/>
        <v>351</v>
      </c>
      <c r="E21" s="12">
        <f t="shared" si="5"/>
        <v>0.39305711086226203</v>
      </c>
      <c r="F21" s="13">
        <v>4657</v>
      </c>
      <c r="G21" s="13">
        <v>6495</v>
      </c>
      <c r="H21" s="11">
        <f t="shared" si="6"/>
        <v>1838</v>
      </c>
      <c r="I21" s="12">
        <f t="shared" si="7"/>
        <v>0.394674683272493</v>
      </c>
    </row>
    <row r="22" spans="1:9" s="5" customFormat="1" x14ac:dyDescent="0.2">
      <c r="A22" s="5" t="s">
        <v>18</v>
      </c>
      <c r="B22" s="11">
        <v>228</v>
      </c>
      <c r="C22" s="11">
        <v>283</v>
      </c>
      <c r="D22" s="11">
        <f t="shared" si="4"/>
        <v>55</v>
      </c>
      <c r="E22" s="12">
        <f t="shared" si="5"/>
        <v>0.2412280701754386</v>
      </c>
      <c r="F22" s="13">
        <v>996</v>
      </c>
      <c r="G22" s="13">
        <v>1140</v>
      </c>
      <c r="H22" s="11">
        <f t="shared" si="6"/>
        <v>144</v>
      </c>
      <c r="I22" s="12">
        <f t="shared" si="7"/>
        <v>0.14457831325301204</v>
      </c>
    </row>
    <row r="23" spans="1:9" s="5" customFormat="1" x14ac:dyDescent="0.2">
      <c r="A23" s="5" t="s">
        <v>19</v>
      </c>
      <c r="B23" s="11">
        <v>69</v>
      </c>
      <c r="C23" s="11">
        <v>86</v>
      </c>
      <c r="D23" s="11">
        <f t="shared" si="4"/>
        <v>17</v>
      </c>
      <c r="E23" s="12">
        <f t="shared" si="5"/>
        <v>0.24637681159420291</v>
      </c>
      <c r="F23" s="13">
        <v>497</v>
      </c>
      <c r="G23" s="13">
        <v>897</v>
      </c>
      <c r="H23" s="11">
        <f t="shared" si="6"/>
        <v>400</v>
      </c>
      <c r="I23" s="12">
        <f t="shared" si="7"/>
        <v>0.8048289738430584</v>
      </c>
    </row>
    <row r="24" spans="1:9" s="5" customFormat="1" x14ac:dyDescent="0.2">
      <c r="A24" s="5" t="s">
        <v>20</v>
      </c>
      <c r="B24" s="11">
        <v>260</v>
      </c>
      <c r="C24" s="11">
        <v>275</v>
      </c>
      <c r="D24" s="11">
        <f t="shared" si="4"/>
        <v>15</v>
      </c>
      <c r="E24" s="12">
        <f t="shared" si="5"/>
        <v>5.7692307692307696E-2</v>
      </c>
      <c r="F24" s="13">
        <v>260</v>
      </c>
      <c r="G24" s="13">
        <v>275</v>
      </c>
      <c r="H24" s="11">
        <f t="shared" si="6"/>
        <v>15</v>
      </c>
      <c r="I24" s="12">
        <f t="shared" si="7"/>
        <v>5.7692307692307696E-2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17199</v>
      </c>
      <c r="C27" s="11">
        <v>16531</v>
      </c>
      <c r="D27" s="11">
        <f t="shared" ref="D27:D32" si="8">C27-B27</f>
        <v>-668</v>
      </c>
      <c r="E27" s="12">
        <f t="shared" ref="E27:E32" si="9">(C27-B27)/B27</f>
        <v>-3.8839467410895979E-2</v>
      </c>
      <c r="F27" s="13">
        <v>160298</v>
      </c>
      <c r="G27" s="13">
        <v>155105.5</v>
      </c>
      <c r="H27" s="11">
        <f t="shared" ref="H27:H32" si="10">G27-F27</f>
        <v>-5192.5</v>
      </c>
      <c r="I27" s="12">
        <f t="shared" ref="I27:I32" si="11">(G27-F27)/F27</f>
        <v>-3.2392793422251057E-2</v>
      </c>
    </row>
    <row r="28" spans="1:9" s="5" customFormat="1" x14ac:dyDescent="0.2">
      <c r="A28" s="5" t="s">
        <v>22</v>
      </c>
      <c r="B28" s="11">
        <v>13877</v>
      </c>
      <c r="C28" s="11">
        <v>13141</v>
      </c>
      <c r="D28" s="11">
        <f t="shared" si="8"/>
        <v>-736</v>
      </c>
      <c r="E28" s="12">
        <f t="shared" si="9"/>
        <v>-5.3037400014412338E-2</v>
      </c>
      <c r="F28" s="13">
        <v>128072.5</v>
      </c>
      <c r="G28" s="13">
        <v>121899</v>
      </c>
      <c r="H28" s="11">
        <f t="shared" si="10"/>
        <v>-6173.5</v>
      </c>
      <c r="I28" s="12">
        <f t="shared" si="11"/>
        <v>-4.8203166175408457E-2</v>
      </c>
    </row>
    <row r="29" spans="1:9" s="5" customFormat="1" x14ac:dyDescent="0.2">
      <c r="A29" s="5" t="s">
        <v>23</v>
      </c>
      <c r="B29" s="11">
        <v>2560</v>
      </c>
      <c r="C29" s="11">
        <v>2586</v>
      </c>
      <c r="D29" s="11">
        <f t="shared" si="8"/>
        <v>26</v>
      </c>
      <c r="E29" s="12">
        <f t="shared" si="9"/>
        <v>1.015625E-2</v>
      </c>
      <c r="F29" s="13">
        <v>15251</v>
      </c>
      <c r="G29" s="13">
        <v>15136</v>
      </c>
      <c r="H29" s="11">
        <f t="shared" si="10"/>
        <v>-115</v>
      </c>
      <c r="I29" s="12">
        <f t="shared" si="11"/>
        <v>-7.5404891482525735E-3</v>
      </c>
    </row>
    <row r="30" spans="1:9" s="5" customFormat="1" x14ac:dyDescent="0.2">
      <c r="A30" s="5" t="s">
        <v>24</v>
      </c>
      <c r="B30" s="11">
        <v>700</v>
      </c>
      <c r="C30" s="11">
        <v>807</v>
      </c>
      <c r="D30" s="11">
        <f t="shared" si="8"/>
        <v>107</v>
      </c>
      <c r="E30" s="12">
        <f t="shared" si="9"/>
        <v>0.15285714285714286</v>
      </c>
      <c r="F30" s="13">
        <v>2991</v>
      </c>
      <c r="G30" s="13">
        <v>3686</v>
      </c>
      <c r="H30" s="11">
        <f t="shared" si="10"/>
        <v>695</v>
      </c>
      <c r="I30" s="12">
        <f t="shared" si="11"/>
        <v>0.23236375794048814</v>
      </c>
    </row>
    <row r="31" spans="1:9" s="5" customFormat="1" x14ac:dyDescent="0.2">
      <c r="A31" s="5" t="s">
        <v>25</v>
      </c>
      <c r="B31" s="11">
        <v>1607</v>
      </c>
      <c r="C31" s="11">
        <v>1703</v>
      </c>
      <c r="D31" s="11">
        <f t="shared" si="8"/>
        <v>96</v>
      </c>
      <c r="E31" s="12">
        <f t="shared" si="9"/>
        <v>5.9738643434971997E-2</v>
      </c>
      <c r="F31" s="13">
        <v>11703</v>
      </c>
      <c r="G31" s="13">
        <v>12124</v>
      </c>
      <c r="H31" s="11">
        <f t="shared" si="10"/>
        <v>421</v>
      </c>
      <c r="I31" s="12">
        <f t="shared" si="11"/>
        <v>3.5973681961890117E-2</v>
      </c>
    </row>
    <row r="32" spans="1:9" s="5" customFormat="1" x14ac:dyDescent="0.2">
      <c r="A32" s="5" t="s">
        <v>26</v>
      </c>
      <c r="B32" s="11">
        <v>428</v>
      </c>
      <c r="C32" s="11">
        <v>432</v>
      </c>
      <c r="D32" s="11">
        <f t="shared" si="8"/>
        <v>4</v>
      </c>
      <c r="E32" s="12">
        <f t="shared" si="9"/>
        <v>9.3457943925233638E-3</v>
      </c>
      <c r="F32" s="13">
        <v>2280.5</v>
      </c>
      <c r="G32" s="13">
        <v>2260.5</v>
      </c>
      <c r="H32" s="11">
        <f t="shared" si="10"/>
        <v>-20</v>
      </c>
      <c r="I32" s="12">
        <f t="shared" si="11"/>
        <v>-8.7700065775049331E-3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2920</v>
      </c>
      <c r="C35" s="11">
        <v>2746</v>
      </c>
      <c r="D35" s="11">
        <f>C35-B35</f>
        <v>-174</v>
      </c>
      <c r="E35" s="12">
        <f>(C35-B35)/B35</f>
        <v>-5.9589041095890409E-2</v>
      </c>
      <c r="F35" s="13">
        <v>21798</v>
      </c>
      <c r="G35" s="13">
        <v>20288</v>
      </c>
      <c r="H35" s="11">
        <f>G35-F35</f>
        <v>-1510</v>
      </c>
      <c r="I35" s="12">
        <f>(G35-F35)/F35</f>
        <v>-6.9272410312872734E-2</v>
      </c>
    </row>
    <row r="36" spans="1:9" s="5" customFormat="1" x14ac:dyDescent="0.2">
      <c r="A36" s="5" t="s">
        <v>28</v>
      </c>
      <c r="B36" s="11">
        <v>2062</v>
      </c>
      <c r="C36" s="11">
        <v>1974</v>
      </c>
      <c r="D36" s="11">
        <f>C36-B36</f>
        <v>-88</v>
      </c>
      <c r="E36" s="12">
        <f>(C36-B36)/B36</f>
        <v>-4.2677012609117361E-2</v>
      </c>
      <c r="F36" s="13">
        <v>15180</v>
      </c>
      <c r="G36" s="13">
        <v>14041</v>
      </c>
      <c r="H36" s="11">
        <f>G36-F36</f>
        <v>-1139</v>
      </c>
      <c r="I36" s="12">
        <f>(G36-F36)/F36</f>
        <v>-7.5032938076416339E-2</v>
      </c>
    </row>
    <row r="37" spans="1:9" s="5" customFormat="1" x14ac:dyDescent="0.2">
      <c r="A37" s="5" t="s">
        <v>29</v>
      </c>
      <c r="B37" s="11">
        <v>556</v>
      </c>
      <c r="C37" s="11">
        <v>645</v>
      </c>
      <c r="D37" s="11">
        <f>C37-B37</f>
        <v>89</v>
      </c>
      <c r="E37" s="12">
        <f>(C37-B37)/B37</f>
        <v>0.16007194244604317</v>
      </c>
      <c r="F37" s="13">
        <v>2796</v>
      </c>
      <c r="G37" s="13">
        <v>3070</v>
      </c>
      <c r="H37" s="11">
        <f>G37-F37</f>
        <v>274</v>
      </c>
      <c r="I37" s="12">
        <f>(G37-F37)/F37</f>
        <v>9.7997138769670963E-2</v>
      </c>
    </row>
    <row r="38" spans="1:9" s="5" customFormat="1" x14ac:dyDescent="0.2">
      <c r="A38" s="5" t="s">
        <v>30</v>
      </c>
      <c r="B38" s="11">
        <v>882</v>
      </c>
      <c r="C38" s="11">
        <v>740</v>
      </c>
      <c r="D38" s="11">
        <f>C38-B38</f>
        <v>-142</v>
      </c>
      <c r="E38" s="12">
        <f>(C38-B38)/B38</f>
        <v>-0.16099773242630386</v>
      </c>
      <c r="F38" s="13">
        <v>3822</v>
      </c>
      <c r="G38" s="13">
        <v>3177</v>
      </c>
      <c r="H38" s="11">
        <f>G38-F38</f>
        <v>-645</v>
      </c>
      <c r="I38" s="12">
        <f>(G38-F38)/F38</f>
        <v>-0.16875981161695447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27828</v>
      </c>
      <c r="C41" s="11">
        <v>26755</v>
      </c>
      <c r="D41" s="11">
        <f>C41-B41</f>
        <v>-1073</v>
      </c>
      <c r="E41" s="12">
        <f>(C41-B41)/B41</f>
        <v>-3.8558286617795028E-2</v>
      </c>
      <c r="F41" s="13">
        <v>258539</v>
      </c>
      <c r="G41" s="13">
        <v>250794</v>
      </c>
      <c r="H41" s="11">
        <f>G41-F41</f>
        <v>-7745</v>
      </c>
      <c r="I41" s="12">
        <f>(G41-F41)/F41</f>
        <v>-2.9956795686530851E-2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42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7669</v>
      </c>
      <c r="C6" s="11">
        <v>7402</v>
      </c>
      <c r="D6" s="11">
        <f>C6-B6</f>
        <v>-267</v>
      </c>
      <c r="E6" s="12">
        <f>(C6-B6)/B6</f>
        <v>-3.4815490937540751E-2</v>
      </c>
      <c r="F6" s="13">
        <v>70961.5</v>
      </c>
      <c r="G6" s="13">
        <v>69161.5</v>
      </c>
      <c r="H6" s="11">
        <f>G6-F6</f>
        <v>-1800</v>
      </c>
      <c r="I6" s="12">
        <f>(G6-F6)/F6</f>
        <v>-2.5365867406974205E-2</v>
      </c>
    </row>
    <row r="7" spans="1:9" s="5" customFormat="1" x14ac:dyDescent="0.2">
      <c r="A7" s="5" t="s">
        <v>4</v>
      </c>
      <c r="B7" s="11">
        <v>4575</v>
      </c>
      <c r="C7" s="11">
        <v>5309</v>
      </c>
      <c r="D7" s="11">
        <f t="shared" ref="D7:D14" si="0">C7-B7</f>
        <v>734</v>
      </c>
      <c r="E7" s="12">
        <f t="shared" ref="E7:E14" si="1">(C7-B7)/B7</f>
        <v>0.16043715846994536</v>
      </c>
      <c r="F7" s="13">
        <v>40986</v>
      </c>
      <c r="G7" s="13">
        <v>47625</v>
      </c>
      <c r="H7" s="11">
        <f t="shared" ref="H7:H14" si="2">G7-F7</f>
        <v>6639</v>
      </c>
      <c r="I7" s="12">
        <f t="shared" ref="I7:I14" si="3">(G7-F7)/F7</f>
        <v>0.1619821402430098</v>
      </c>
    </row>
    <row r="8" spans="1:9" s="5" customFormat="1" x14ac:dyDescent="0.2">
      <c r="A8" s="5" t="s">
        <v>5</v>
      </c>
      <c r="B8" s="11">
        <v>225</v>
      </c>
      <c r="C8" s="11">
        <v>132</v>
      </c>
      <c r="D8" s="11">
        <f t="shared" si="0"/>
        <v>-93</v>
      </c>
      <c r="E8" s="12">
        <f t="shared" si="1"/>
        <v>-0.41333333333333333</v>
      </c>
      <c r="F8" s="13">
        <v>848</v>
      </c>
      <c r="G8" s="13">
        <v>468</v>
      </c>
      <c r="H8" s="11">
        <f t="shared" si="2"/>
        <v>-380</v>
      </c>
      <c r="I8" s="12">
        <f t="shared" si="3"/>
        <v>-0.44811320754716982</v>
      </c>
    </row>
    <row r="9" spans="1:9" s="5" customFormat="1" x14ac:dyDescent="0.2">
      <c r="A9" s="5" t="s">
        <v>6</v>
      </c>
      <c r="B9" s="11">
        <v>188</v>
      </c>
      <c r="C9" s="11">
        <v>130</v>
      </c>
      <c r="D9" s="11">
        <f t="shared" si="0"/>
        <v>-58</v>
      </c>
      <c r="E9" s="12">
        <f t="shared" si="1"/>
        <v>-0.30851063829787234</v>
      </c>
      <c r="F9" s="13">
        <v>596</v>
      </c>
      <c r="G9" s="13">
        <v>436</v>
      </c>
      <c r="H9" s="11">
        <f t="shared" si="2"/>
        <v>-160</v>
      </c>
      <c r="I9" s="12">
        <f t="shared" si="3"/>
        <v>-0.26845637583892618</v>
      </c>
    </row>
    <row r="10" spans="1:9" s="5" customFormat="1" x14ac:dyDescent="0.2">
      <c r="A10" s="5" t="s">
        <v>7</v>
      </c>
      <c r="B10" s="11">
        <v>162</v>
      </c>
      <c r="C10" s="11">
        <v>146</v>
      </c>
      <c r="D10" s="11">
        <f t="shared" si="0"/>
        <v>-16</v>
      </c>
      <c r="E10" s="12">
        <f t="shared" si="1"/>
        <v>-9.8765432098765427E-2</v>
      </c>
      <c r="F10" s="13">
        <v>741</v>
      </c>
      <c r="G10" s="13">
        <v>786</v>
      </c>
      <c r="H10" s="11">
        <f t="shared" si="2"/>
        <v>45</v>
      </c>
      <c r="I10" s="12">
        <f t="shared" si="3"/>
        <v>6.0728744939271252E-2</v>
      </c>
    </row>
    <row r="11" spans="1:9" s="5" customFormat="1" x14ac:dyDescent="0.2">
      <c r="A11" s="5" t="s">
        <v>8</v>
      </c>
      <c r="B11" s="11">
        <v>186</v>
      </c>
      <c r="C11" s="11">
        <v>374</v>
      </c>
      <c r="D11" s="11">
        <f t="shared" si="0"/>
        <v>188</v>
      </c>
      <c r="E11" s="12">
        <f t="shared" si="1"/>
        <v>1.010752688172043</v>
      </c>
      <c r="F11" s="13">
        <v>998</v>
      </c>
      <c r="G11" s="13">
        <v>1592</v>
      </c>
      <c r="H11" s="11">
        <f t="shared" si="2"/>
        <v>594</v>
      </c>
      <c r="I11" s="12">
        <f t="shared" si="3"/>
        <v>0.59519038076152309</v>
      </c>
    </row>
    <row r="12" spans="1:9" s="5" customFormat="1" x14ac:dyDescent="0.2">
      <c r="A12" s="5" t="s">
        <v>9</v>
      </c>
      <c r="B12" s="11">
        <v>96</v>
      </c>
      <c r="C12" s="11">
        <v>118</v>
      </c>
      <c r="D12" s="11">
        <f t="shared" si="0"/>
        <v>22</v>
      </c>
      <c r="E12" s="12">
        <f t="shared" si="1"/>
        <v>0.22916666666666666</v>
      </c>
      <c r="F12" s="13">
        <v>292</v>
      </c>
      <c r="G12" s="13">
        <v>354</v>
      </c>
      <c r="H12" s="11">
        <f t="shared" si="2"/>
        <v>62</v>
      </c>
      <c r="I12" s="12">
        <f t="shared" si="3"/>
        <v>0.21232876712328766</v>
      </c>
    </row>
    <row r="13" spans="1:9" s="5" customFormat="1" x14ac:dyDescent="0.2">
      <c r="A13" s="5" t="s">
        <v>10</v>
      </c>
      <c r="B13" s="11">
        <v>2736</v>
      </c>
      <c r="C13" s="11">
        <v>727</v>
      </c>
      <c r="D13" s="11">
        <f t="shared" si="0"/>
        <v>-2009</v>
      </c>
      <c r="E13" s="12">
        <f t="shared" si="1"/>
        <v>-0.73428362573099415</v>
      </c>
      <c r="F13" s="13">
        <v>13042</v>
      </c>
      <c r="G13" s="13">
        <v>2881</v>
      </c>
      <c r="H13" s="11">
        <f t="shared" si="2"/>
        <v>-10161</v>
      </c>
      <c r="I13" s="12">
        <f t="shared" si="3"/>
        <v>-0.77909829780708484</v>
      </c>
    </row>
    <row r="14" spans="1:9" s="5" customFormat="1" x14ac:dyDescent="0.2">
      <c r="A14" s="5" t="s">
        <v>11</v>
      </c>
      <c r="B14" s="11">
        <v>2666</v>
      </c>
      <c r="C14" s="11">
        <v>2757</v>
      </c>
      <c r="D14" s="11">
        <f t="shared" si="0"/>
        <v>91</v>
      </c>
      <c r="E14" s="12">
        <f t="shared" si="1"/>
        <v>3.4133533383345835E-2</v>
      </c>
      <c r="F14" s="13">
        <v>13458.5</v>
      </c>
      <c r="G14" s="13">
        <v>15019.5</v>
      </c>
      <c r="H14" s="11">
        <f t="shared" si="2"/>
        <v>1561</v>
      </c>
      <c r="I14" s="12">
        <f t="shared" si="3"/>
        <v>0.11598617973771223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756</v>
      </c>
      <c r="C16" s="11">
        <v>792</v>
      </c>
      <c r="D16" s="11">
        <f t="shared" ref="D16:D24" si="4">C16-B16</f>
        <v>36</v>
      </c>
      <c r="E16" s="12">
        <f t="shared" ref="E16:E24" si="5">(C16-B16)/B16</f>
        <v>4.7619047619047616E-2</v>
      </c>
      <c r="F16" s="13">
        <v>4941</v>
      </c>
      <c r="G16" s="13">
        <v>5295</v>
      </c>
      <c r="H16" s="11">
        <f t="shared" ref="H16:H24" si="6">G16-F16</f>
        <v>354</v>
      </c>
      <c r="I16" s="12">
        <f t="shared" ref="I16:I24" si="7">(G16-F16)/F16</f>
        <v>7.1645415907710994E-2</v>
      </c>
    </row>
    <row r="17" spans="1:9" s="5" customFormat="1" x14ac:dyDescent="0.2">
      <c r="A17" s="5" t="s">
        <v>13</v>
      </c>
      <c r="B17" s="11">
        <v>2627</v>
      </c>
      <c r="C17" s="11">
        <v>3026</v>
      </c>
      <c r="D17" s="11">
        <f t="shared" si="4"/>
        <v>399</v>
      </c>
      <c r="E17" s="12">
        <f t="shared" si="5"/>
        <v>0.15188427864484202</v>
      </c>
      <c r="F17" s="13">
        <v>15611</v>
      </c>
      <c r="G17" s="13">
        <v>17595</v>
      </c>
      <c r="H17" s="11">
        <f t="shared" si="6"/>
        <v>1984</v>
      </c>
      <c r="I17" s="12">
        <f t="shared" si="7"/>
        <v>0.1270898725257831</v>
      </c>
    </row>
    <row r="18" spans="1:9" s="5" customFormat="1" x14ac:dyDescent="0.2">
      <c r="A18" s="5" t="s">
        <v>14</v>
      </c>
      <c r="B18" s="11">
        <v>1825</v>
      </c>
      <c r="C18" s="11">
        <v>2095</v>
      </c>
      <c r="D18" s="11">
        <f t="shared" si="4"/>
        <v>270</v>
      </c>
      <c r="E18" s="12">
        <f t="shared" si="5"/>
        <v>0.14794520547945206</v>
      </c>
      <c r="F18" s="13">
        <v>11153</v>
      </c>
      <c r="G18" s="13">
        <v>12443</v>
      </c>
      <c r="H18" s="11">
        <f t="shared" si="6"/>
        <v>1290</v>
      </c>
      <c r="I18" s="12">
        <f t="shared" si="7"/>
        <v>0.11566394692011119</v>
      </c>
    </row>
    <row r="19" spans="1:9" s="5" customFormat="1" x14ac:dyDescent="0.2">
      <c r="A19" s="5" t="s">
        <v>15</v>
      </c>
      <c r="B19" s="11">
        <v>365</v>
      </c>
      <c r="C19" s="11">
        <v>424</v>
      </c>
      <c r="D19" s="11">
        <f t="shared" si="4"/>
        <v>59</v>
      </c>
      <c r="E19" s="12">
        <f t="shared" si="5"/>
        <v>0.16164383561643836</v>
      </c>
      <c r="F19" s="13">
        <v>2120</v>
      </c>
      <c r="G19" s="13">
        <v>2425</v>
      </c>
      <c r="H19" s="11">
        <f t="shared" si="6"/>
        <v>305</v>
      </c>
      <c r="I19" s="12">
        <f t="shared" si="7"/>
        <v>0.14386792452830188</v>
      </c>
    </row>
    <row r="20" spans="1:9" s="5" customFormat="1" x14ac:dyDescent="0.2">
      <c r="A20" s="5" t="s">
        <v>16</v>
      </c>
      <c r="B20" s="11">
        <v>200</v>
      </c>
      <c r="C20" s="11">
        <v>252</v>
      </c>
      <c r="D20" s="11">
        <f t="shared" si="4"/>
        <v>52</v>
      </c>
      <c r="E20" s="12">
        <f t="shared" si="5"/>
        <v>0.26</v>
      </c>
      <c r="F20" s="13">
        <v>1069</v>
      </c>
      <c r="G20" s="13">
        <v>1208</v>
      </c>
      <c r="H20" s="11">
        <f t="shared" si="6"/>
        <v>139</v>
      </c>
      <c r="I20" s="12">
        <f t="shared" si="7"/>
        <v>0.13002806361085126</v>
      </c>
    </row>
    <row r="21" spans="1:9" s="5" customFormat="1" x14ac:dyDescent="0.2">
      <c r="A21" s="5" t="s">
        <v>17</v>
      </c>
      <c r="B21" s="11">
        <v>841</v>
      </c>
      <c r="C21" s="11">
        <v>1117</v>
      </c>
      <c r="D21" s="11">
        <f t="shared" si="4"/>
        <v>276</v>
      </c>
      <c r="E21" s="12">
        <f t="shared" si="5"/>
        <v>0.32818073721759811</v>
      </c>
      <c r="F21" s="13">
        <v>4408</v>
      </c>
      <c r="G21" s="13">
        <v>6045</v>
      </c>
      <c r="H21" s="11">
        <f t="shared" si="6"/>
        <v>1637</v>
      </c>
      <c r="I21" s="12">
        <f t="shared" si="7"/>
        <v>0.37137023593466423</v>
      </c>
    </row>
    <row r="22" spans="1:9" s="5" customFormat="1" x14ac:dyDescent="0.2">
      <c r="A22" s="5" t="s">
        <v>18</v>
      </c>
      <c r="B22" s="11">
        <v>214</v>
      </c>
      <c r="C22" s="11">
        <v>246</v>
      </c>
      <c r="D22" s="11">
        <f t="shared" si="4"/>
        <v>32</v>
      </c>
      <c r="E22" s="12">
        <f t="shared" si="5"/>
        <v>0.14953271028037382</v>
      </c>
      <c r="F22" s="13">
        <v>942</v>
      </c>
      <c r="G22" s="13">
        <v>993</v>
      </c>
      <c r="H22" s="11">
        <f t="shared" si="6"/>
        <v>51</v>
      </c>
      <c r="I22" s="12">
        <f t="shared" si="7"/>
        <v>5.4140127388535034E-2</v>
      </c>
    </row>
    <row r="23" spans="1:9" s="5" customFormat="1" x14ac:dyDescent="0.2">
      <c r="A23" s="5" t="s">
        <v>19</v>
      </c>
      <c r="B23" s="11">
        <v>53</v>
      </c>
      <c r="C23" s="11">
        <v>73</v>
      </c>
      <c r="D23" s="11">
        <f t="shared" si="4"/>
        <v>20</v>
      </c>
      <c r="E23" s="12">
        <f t="shared" si="5"/>
        <v>0.37735849056603776</v>
      </c>
      <c r="F23" s="13">
        <v>466</v>
      </c>
      <c r="G23" s="13">
        <v>829</v>
      </c>
      <c r="H23" s="11">
        <f t="shared" si="6"/>
        <v>363</v>
      </c>
      <c r="I23" s="12">
        <f t="shared" si="7"/>
        <v>0.77896995708154504</v>
      </c>
    </row>
    <row r="24" spans="1:9" s="5" customFormat="1" x14ac:dyDescent="0.2">
      <c r="A24" s="5" t="s">
        <v>20</v>
      </c>
      <c r="B24" s="11">
        <v>270</v>
      </c>
      <c r="C24" s="11">
        <v>260</v>
      </c>
      <c r="D24" s="11">
        <f t="shared" si="4"/>
        <v>-10</v>
      </c>
      <c r="E24" s="12">
        <f t="shared" si="5"/>
        <v>-3.7037037037037035E-2</v>
      </c>
      <c r="F24" s="13">
        <v>270</v>
      </c>
      <c r="G24" s="13">
        <v>260</v>
      </c>
      <c r="H24" s="11">
        <f t="shared" si="6"/>
        <v>-10</v>
      </c>
      <c r="I24" s="12">
        <f t="shared" si="7"/>
        <v>-3.7037037037037035E-2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16795</v>
      </c>
      <c r="C27" s="11">
        <v>16257</v>
      </c>
      <c r="D27" s="11">
        <f t="shared" ref="D27:D32" si="8">C27-B27</f>
        <v>-538</v>
      </c>
      <c r="E27" s="12">
        <f t="shared" ref="E27:E32" si="9">(C27-B27)/B27</f>
        <v>-3.2033343256921705E-2</v>
      </c>
      <c r="F27" s="13">
        <v>158998</v>
      </c>
      <c r="G27" s="13">
        <v>154139.5</v>
      </c>
      <c r="H27" s="11">
        <f t="shared" ref="H27:H32" si="10">G27-F27</f>
        <v>-4858.5</v>
      </c>
      <c r="I27" s="12">
        <f t="shared" ref="I27:I32" si="11">(G27-F27)/F27</f>
        <v>-3.0556988138215575E-2</v>
      </c>
    </row>
    <row r="28" spans="1:9" s="5" customFormat="1" x14ac:dyDescent="0.2">
      <c r="A28" s="5" t="s">
        <v>22</v>
      </c>
      <c r="B28" s="11">
        <v>13585</v>
      </c>
      <c r="C28" s="11">
        <v>12962</v>
      </c>
      <c r="D28" s="11">
        <f t="shared" si="8"/>
        <v>-623</v>
      </c>
      <c r="E28" s="12">
        <f t="shared" si="9"/>
        <v>-4.5859403754140597E-2</v>
      </c>
      <c r="F28" s="13">
        <v>126615</v>
      </c>
      <c r="G28" s="13">
        <v>120949</v>
      </c>
      <c r="H28" s="11">
        <f t="shared" si="10"/>
        <v>-5666</v>
      </c>
      <c r="I28" s="12">
        <f t="shared" si="11"/>
        <v>-4.4749832168384469E-2</v>
      </c>
    </row>
    <row r="29" spans="1:9" s="5" customFormat="1" x14ac:dyDescent="0.2">
      <c r="A29" s="5" t="s">
        <v>23</v>
      </c>
      <c r="B29" s="11">
        <v>2590</v>
      </c>
      <c r="C29" s="11">
        <v>2625</v>
      </c>
      <c r="D29" s="11">
        <f t="shared" si="8"/>
        <v>35</v>
      </c>
      <c r="E29" s="12">
        <f t="shared" si="9"/>
        <v>1.3513513513513514E-2</v>
      </c>
      <c r="F29" s="13">
        <v>15614</v>
      </c>
      <c r="G29" s="13">
        <v>15430</v>
      </c>
      <c r="H29" s="11">
        <f t="shared" si="10"/>
        <v>-184</v>
      </c>
      <c r="I29" s="12">
        <f t="shared" si="11"/>
        <v>-1.1784296144485718E-2</v>
      </c>
    </row>
    <row r="30" spans="1:9" s="5" customFormat="1" x14ac:dyDescent="0.2">
      <c r="A30" s="5" t="s">
        <v>24</v>
      </c>
      <c r="B30" s="11">
        <v>680</v>
      </c>
      <c r="C30" s="11">
        <v>799</v>
      </c>
      <c r="D30" s="11">
        <f t="shared" si="8"/>
        <v>119</v>
      </c>
      <c r="E30" s="12">
        <f t="shared" si="9"/>
        <v>0.17499999999999999</v>
      </c>
      <c r="F30" s="13">
        <v>2987</v>
      </c>
      <c r="G30" s="13">
        <v>3668</v>
      </c>
      <c r="H30" s="11">
        <f t="shared" si="10"/>
        <v>681</v>
      </c>
      <c r="I30" s="12">
        <f t="shared" si="11"/>
        <v>0.22798794777368597</v>
      </c>
    </row>
    <row r="31" spans="1:9" s="5" customFormat="1" x14ac:dyDescent="0.2">
      <c r="A31" s="5" t="s">
        <v>25</v>
      </c>
      <c r="B31" s="11">
        <v>1615</v>
      </c>
      <c r="C31" s="11">
        <v>1668</v>
      </c>
      <c r="D31" s="11">
        <f t="shared" si="8"/>
        <v>53</v>
      </c>
      <c r="E31" s="12">
        <f t="shared" si="9"/>
        <v>3.2817337461300312E-2</v>
      </c>
      <c r="F31" s="13">
        <v>11641</v>
      </c>
      <c r="G31" s="13">
        <v>11879</v>
      </c>
      <c r="H31" s="11">
        <f t="shared" si="10"/>
        <v>238</v>
      </c>
      <c r="I31" s="12">
        <f t="shared" si="11"/>
        <v>2.0444978953698137E-2</v>
      </c>
    </row>
    <row r="32" spans="1:9" s="5" customFormat="1" x14ac:dyDescent="0.2">
      <c r="A32" s="5" t="s">
        <v>26</v>
      </c>
      <c r="B32" s="11">
        <v>399</v>
      </c>
      <c r="C32" s="11">
        <v>412</v>
      </c>
      <c r="D32" s="11">
        <f t="shared" si="8"/>
        <v>13</v>
      </c>
      <c r="E32" s="12">
        <f t="shared" si="9"/>
        <v>3.2581453634085211E-2</v>
      </c>
      <c r="F32" s="13">
        <v>2141</v>
      </c>
      <c r="G32" s="13">
        <v>2213.5</v>
      </c>
      <c r="H32" s="11">
        <f t="shared" si="10"/>
        <v>72.5</v>
      </c>
      <c r="I32" s="12">
        <f t="shared" si="11"/>
        <v>3.3862680990191497E-2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2831</v>
      </c>
      <c r="C35" s="11">
        <v>2660</v>
      </c>
      <c r="D35" s="11">
        <f>C35-B35</f>
        <v>-171</v>
      </c>
      <c r="E35" s="12">
        <f>(C35-B35)/B35</f>
        <v>-6.0402684563758392E-2</v>
      </c>
      <c r="F35" s="13">
        <v>21444</v>
      </c>
      <c r="G35" s="13">
        <v>19868</v>
      </c>
      <c r="H35" s="11">
        <f>G35-F35</f>
        <v>-1576</v>
      </c>
      <c r="I35" s="12">
        <f>(G35-F35)/F35</f>
        <v>-7.3493751165827265E-2</v>
      </c>
    </row>
    <row r="36" spans="1:9" s="5" customFormat="1" x14ac:dyDescent="0.2">
      <c r="A36" s="5" t="s">
        <v>28</v>
      </c>
      <c r="B36" s="11">
        <v>2005</v>
      </c>
      <c r="C36" s="11">
        <v>1909</v>
      </c>
      <c r="D36" s="11">
        <f>C36-B36</f>
        <v>-96</v>
      </c>
      <c r="E36" s="12">
        <f>(C36-B36)/B36</f>
        <v>-4.7880299251870324E-2</v>
      </c>
      <c r="F36" s="13">
        <v>14845</v>
      </c>
      <c r="G36" s="13">
        <v>13684</v>
      </c>
      <c r="H36" s="11">
        <f>G36-F36</f>
        <v>-1161</v>
      </c>
      <c r="I36" s="12">
        <f>(G36-F36)/F36</f>
        <v>-7.8208150892556422E-2</v>
      </c>
    </row>
    <row r="37" spans="1:9" s="5" customFormat="1" x14ac:dyDescent="0.2">
      <c r="A37" s="5" t="s">
        <v>29</v>
      </c>
      <c r="B37" s="11">
        <v>558</v>
      </c>
      <c r="C37" s="11">
        <v>637</v>
      </c>
      <c r="D37" s="11">
        <f>C37-B37</f>
        <v>79</v>
      </c>
      <c r="E37" s="12">
        <f>(C37-B37)/B37</f>
        <v>0.14157706093189965</v>
      </c>
      <c r="F37" s="13">
        <v>2836</v>
      </c>
      <c r="G37" s="13">
        <v>3051</v>
      </c>
      <c r="H37" s="11">
        <f>G37-F37</f>
        <v>215</v>
      </c>
      <c r="I37" s="12">
        <f>(G37-F37)/F37</f>
        <v>7.5811001410437229E-2</v>
      </c>
    </row>
    <row r="38" spans="1:9" s="5" customFormat="1" x14ac:dyDescent="0.2">
      <c r="A38" s="5" t="s">
        <v>30</v>
      </c>
      <c r="B38" s="11">
        <v>856</v>
      </c>
      <c r="C38" s="11">
        <v>725</v>
      </c>
      <c r="D38" s="11">
        <f>C38-B38</f>
        <v>-131</v>
      </c>
      <c r="E38" s="12">
        <f>(C38-B38)/B38</f>
        <v>-0.1530373831775701</v>
      </c>
      <c r="F38" s="13">
        <v>3763</v>
      </c>
      <c r="G38" s="13">
        <v>3133</v>
      </c>
      <c r="H38" s="11">
        <f>G38-F38</f>
        <v>-630</v>
      </c>
      <c r="I38" s="12">
        <f>(G38-F38)/F38</f>
        <v>-0.16741961201169281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26538</v>
      </c>
      <c r="C41" s="11">
        <v>25542</v>
      </c>
      <c r="D41" s="11">
        <f>C41-B41</f>
        <v>-996</v>
      </c>
      <c r="E41" s="12">
        <f>(C41-B41)/B41</f>
        <v>-3.7531087497173862E-2</v>
      </c>
      <c r="F41" s="13">
        <v>251403.5</v>
      </c>
      <c r="G41" s="13">
        <v>243169</v>
      </c>
      <c r="H41" s="11">
        <f>G41-F41</f>
        <v>-8234.5</v>
      </c>
      <c r="I41" s="12">
        <f>(G41-F41)/F41</f>
        <v>-3.2754118379417947E-2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41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6744</v>
      </c>
      <c r="C6" s="11">
        <v>6420</v>
      </c>
      <c r="D6" s="11">
        <f>C6-B6</f>
        <v>-324</v>
      </c>
      <c r="E6" s="12">
        <f>(C6-B6)/B6</f>
        <v>-4.8042704626334518E-2</v>
      </c>
      <c r="F6" s="13">
        <v>64624</v>
      </c>
      <c r="G6" s="13">
        <v>62714</v>
      </c>
      <c r="H6" s="11">
        <f>G6-F6</f>
        <v>-1910</v>
      </c>
      <c r="I6" s="12">
        <f>(G6-F6)/F6</f>
        <v>-2.9555583065115128E-2</v>
      </c>
    </row>
    <row r="7" spans="1:9" s="5" customFormat="1" x14ac:dyDescent="0.2">
      <c r="A7" s="5" t="s">
        <v>4</v>
      </c>
      <c r="B7" s="11">
        <v>4253</v>
      </c>
      <c r="C7" s="11">
        <v>4790</v>
      </c>
      <c r="D7" s="11">
        <f t="shared" ref="D7:D14" si="0">C7-B7</f>
        <v>537</v>
      </c>
      <c r="E7" s="12">
        <f t="shared" ref="E7:E14" si="1">(C7-B7)/B7</f>
        <v>0.12626381377850929</v>
      </c>
      <c r="F7" s="13">
        <v>38683</v>
      </c>
      <c r="G7" s="13">
        <v>44307</v>
      </c>
      <c r="H7" s="11">
        <f t="shared" ref="H7:H14" si="2">G7-F7</f>
        <v>5624</v>
      </c>
      <c r="I7" s="12">
        <f t="shared" ref="I7:I14" si="3">(G7-F7)/F7</f>
        <v>0.14538686244603571</v>
      </c>
    </row>
    <row r="8" spans="1:9" s="5" customFormat="1" x14ac:dyDescent="0.2">
      <c r="A8" s="5" t="s">
        <v>5</v>
      </c>
      <c r="B8" s="11">
        <v>126</v>
      </c>
      <c r="C8" s="11">
        <v>99</v>
      </c>
      <c r="D8" s="11">
        <f t="shared" si="0"/>
        <v>-27</v>
      </c>
      <c r="E8" s="12">
        <f t="shared" si="1"/>
        <v>-0.21428571428571427</v>
      </c>
      <c r="F8" s="13">
        <v>474</v>
      </c>
      <c r="G8" s="13">
        <v>378</v>
      </c>
      <c r="H8" s="11">
        <f t="shared" si="2"/>
        <v>-96</v>
      </c>
      <c r="I8" s="12">
        <f t="shared" si="3"/>
        <v>-0.20253164556962025</v>
      </c>
    </row>
    <row r="9" spans="1:9" s="5" customFormat="1" x14ac:dyDescent="0.2">
      <c r="A9" s="5" t="s">
        <v>6</v>
      </c>
      <c r="B9" s="11">
        <v>170</v>
      </c>
      <c r="C9" s="11">
        <v>77</v>
      </c>
      <c r="D9" s="11">
        <f t="shared" si="0"/>
        <v>-93</v>
      </c>
      <c r="E9" s="12">
        <f t="shared" si="1"/>
        <v>-0.54705882352941182</v>
      </c>
      <c r="F9" s="13">
        <v>523</v>
      </c>
      <c r="G9" s="13">
        <v>273</v>
      </c>
      <c r="H9" s="11">
        <f t="shared" si="2"/>
        <v>-250</v>
      </c>
      <c r="I9" s="12">
        <f t="shared" si="3"/>
        <v>-0.47801147227533458</v>
      </c>
    </row>
    <row r="10" spans="1:9" s="5" customFormat="1" x14ac:dyDescent="0.2">
      <c r="A10" s="5" t="s">
        <v>7</v>
      </c>
      <c r="B10" s="11">
        <v>121</v>
      </c>
      <c r="C10" s="11">
        <v>98</v>
      </c>
      <c r="D10" s="11">
        <f t="shared" si="0"/>
        <v>-23</v>
      </c>
      <c r="E10" s="12">
        <f t="shared" si="1"/>
        <v>-0.19008264462809918</v>
      </c>
      <c r="F10" s="13">
        <v>506</v>
      </c>
      <c r="G10" s="13">
        <v>506</v>
      </c>
      <c r="H10" s="11">
        <f t="shared" si="2"/>
        <v>0</v>
      </c>
      <c r="I10" s="12">
        <f t="shared" si="3"/>
        <v>0</v>
      </c>
    </row>
    <row r="11" spans="1:9" s="5" customFormat="1" x14ac:dyDescent="0.2">
      <c r="A11" s="5" t="s">
        <v>8</v>
      </c>
      <c r="B11" s="11">
        <v>125</v>
      </c>
      <c r="C11" s="11">
        <v>328</v>
      </c>
      <c r="D11" s="11">
        <f t="shared" si="0"/>
        <v>203</v>
      </c>
      <c r="E11" s="12">
        <f t="shared" si="1"/>
        <v>1.6240000000000001</v>
      </c>
      <c r="F11" s="13">
        <v>745</v>
      </c>
      <c r="G11" s="13">
        <v>1421</v>
      </c>
      <c r="H11" s="11">
        <f t="shared" si="2"/>
        <v>676</v>
      </c>
      <c r="I11" s="12">
        <f t="shared" si="3"/>
        <v>0.90738255033557047</v>
      </c>
    </row>
    <row r="12" spans="1:9" s="5" customFormat="1" x14ac:dyDescent="0.2">
      <c r="A12" s="5" t="s">
        <v>9</v>
      </c>
      <c r="B12" s="11">
        <v>76</v>
      </c>
      <c r="C12" s="11">
        <v>74</v>
      </c>
      <c r="D12" s="11">
        <f t="shared" si="0"/>
        <v>-2</v>
      </c>
      <c r="E12" s="12">
        <f t="shared" si="1"/>
        <v>-2.6315789473684209E-2</v>
      </c>
      <c r="F12" s="13">
        <v>235</v>
      </c>
      <c r="G12" s="13">
        <v>240</v>
      </c>
      <c r="H12" s="11">
        <f t="shared" si="2"/>
        <v>5</v>
      </c>
      <c r="I12" s="12">
        <f t="shared" si="3"/>
        <v>2.1276595744680851E-2</v>
      </c>
    </row>
    <row r="13" spans="1:9" s="5" customFormat="1" x14ac:dyDescent="0.2">
      <c r="A13" s="5" t="s">
        <v>10</v>
      </c>
      <c r="B13" s="11">
        <v>2412</v>
      </c>
      <c r="C13" s="11">
        <v>654</v>
      </c>
      <c r="D13" s="11">
        <f t="shared" si="0"/>
        <v>-1758</v>
      </c>
      <c r="E13" s="12">
        <f t="shared" si="1"/>
        <v>-0.72885572139303478</v>
      </c>
      <c r="F13" s="13">
        <v>11540</v>
      </c>
      <c r="G13" s="13">
        <v>2624</v>
      </c>
      <c r="H13" s="11">
        <f t="shared" si="2"/>
        <v>-8916</v>
      </c>
      <c r="I13" s="12">
        <f t="shared" si="3"/>
        <v>-0.77261698440207971</v>
      </c>
    </row>
    <row r="14" spans="1:9" s="5" customFormat="1" x14ac:dyDescent="0.2">
      <c r="A14" s="5" t="s">
        <v>11</v>
      </c>
      <c r="B14" s="11">
        <v>2360</v>
      </c>
      <c r="C14" s="11">
        <v>2358</v>
      </c>
      <c r="D14" s="11">
        <f t="shared" si="0"/>
        <v>-2</v>
      </c>
      <c r="E14" s="12">
        <f t="shared" si="1"/>
        <v>-8.4745762711864404E-4</v>
      </c>
      <c r="F14" s="13">
        <v>11918</v>
      </c>
      <c r="G14" s="13">
        <v>12965</v>
      </c>
      <c r="H14" s="11">
        <f t="shared" si="2"/>
        <v>1047</v>
      </c>
      <c r="I14" s="12">
        <f t="shared" si="3"/>
        <v>8.7850310454774289E-2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705</v>
      </c>
      <c r="C16" s="11">
        <v>733</v>
      </c>
      <c r="D16" s="11">
        <f t="shared" ref="D16:D24" si="4">C16-B16</f>
        <v>28</v>
      </c>
      <c r="E16" s="12">
        <f t="shared" ref="E16:E24" si="5">(C16-B16)/B16</f>
        <v>3.971631205673759E-2</v>
      </c>
      <c r="F16" s="13">
        <v>4619</v>
      </c>
      <c r="G16" s="13">
        <v>5042</v>
      </c>
      <c r="H16" s="11">
        <f t="shared" ref="H16:H24" si="6">G16-F16</f>
        <v>423</v>
      </c>
      <c r="I16" s="12">
        <f t="shared" ref="I16:I24" si="7">(G16-F16)/F16</f>
        <v>9.1578263693440132E-2</v>
      </c>
    </row>
    <row r="17" spans="1:9" s="5" customFormat="1" x14ac:dyDescent="0.2">
      <c r="A17" s="5" t="s">
        <v>13</v>
      </c>
      <c r="B17" s="11">
        <v>2473</v>
      </c>
      <c r="C17" s="11">
        <v>2750</v>
      </c>
      <c r="D17" s="11">
        <f t="shared" si="4"/>
        <v>277</v>
      </c>
      <c r="E17" s="12">
        <f t="shared" si="5"/>
        <v>0.11200970481196927</v>
      </c>
      <c r="F17" s="13">
        <v>14779</v>
      </c>
      <c r="G17" s="13">
        <v>16180</v>
      </c>
      <c r="H17" s="11">
        <f t="shared" si="6"/>
        <v>1401</v>
      </c>
      <c r="I17" s="12">
        <f t="shared" si="7"/>
        <v>9.4796670952026527E-2</v>
      </c>
    </row>
    <row r="18" spans="1:9" s="5" customFormat="1" x14ac:dyDescent="0.2">
      <c r="A18" s="5" t="s">
        <v>14</v>
      </c>
      <c r="B18" s="11">
        <v>1721</v>
      </c>
      <c r="C18" s="11">
        <v>1932</v>
      </c>
      <c r="D18" s="11">
        <f t="shared" si="4"/>
        <v>211</v>
      </c>
      <c r="E18" s="12">
        <f t="shared" si="5"/>
        <v>0.12260313771063336</v>
      </c>
      <c r="F18" s="13">
        <v>10512</v>
      </c>
      <c r="G18" s="13">
        <v>11604</v>
      </c>
      <c r="H18" s="11">
        <f t="shared" si="6"/>
        <v>1092</v>
      </c>
      <c r="I18" s="12">
        <f t="shared" si="7"/>
        <v>0.10388127853881278</v>
      </c>
    </row>
    <row r="19" spans="1:9" s="5" customFormat="1" x14ac:dyDescent="0.2">
      <c r="A19" s="5" t="s">
        <v>15</v>
      </c>
      <c r="B19" s="11">
        <v>351</v>
      </c>
      <c r="C19" s="11">
        <v>386</v>
      </c>
      <c r="D19" s="11">
        <f t="shared" si="4"/>
        <v>35</v>
      </c>
      <c r="E19" s="12">
        <f t="shared" si="5"/>
        <v>9.9715099715099717E-2</v>
      </c>
      <c r="F19" s="13">
        <v>2045</v>
      </c>
      <c r="G19" s="13">
        <v>2221</v>
      </c>
      <c r="H19" s="11">
        <f t="shared" si="6"/>
        <v>176</v>
      </c>
      <c r="I19" s="12">
        <f t="shared" si="7"/>
        <v>8.6063569682151592E-2</v>
      </c>
    </row>
    <row r="20" spans="1:9" s="5" customFormat="1" x14ac:dyDescent="0.2">
      <c r="A20" s="5" t="s">
        <v>16</v>
      </c>
      <c r="B20" s="11">
        <v>174</v>
      </c>
      <c r="C20" s="11">
        <v>226</v>
      </c>
      <c r="D20" s="11">
        <f t="shared" si="4"/>
        <v>52</v>
      </c>
      <c r="E20" s="12">
        <f t="shared" si="5"/>
        <v>0.2988505747126437</v>
      </c>
      <c r="F20" s="13">
        <v>912</v>
      </c>
      <c r="G20" s="13">
        <v>1088</v>
      </c>
      <c r="H20" s="11">
        <f t="shared" si="6"/>
        <v>176</v>
      </c>
      <c r="I20" s="12">
        <f t="shared" si="7"/>
        <v>0.19298245614035087</v>
      </c>
    </row>
    <row r="21" spans="1:9" s="5" customFormat="1" x14ac:dyDescent="0.2">
      <c r="A21" s="5" t="s">
        <v>17</v>
      </c>
      <c r="B21" s="11">
        <v>780</v>
      </c>
      <c r="C21" s="11">
        <v>1028</v>
      </c>
      <c r="D21" s="11">
        <f t="shared" si="4"/>
        <v>248</v>
      </c>
      <c r="E21" s="12">
        <f t="shared" si="5"/>
        <v>0.31794871794871793</v>
      </c>
      <c r="F21" s="13">
        <v>4183</v>
      </c>
      <c r="G21" s="13">
        <v>5685</v>
      </c>
      <c r="H21" s="11">
        <f t="shared" si="6"/>
        <v>1502</v>
      </c>
      <c r="I21" s="12">
        <f t="shared" si="7"/>
        <v>0.35907243605068134</v>
      </c>
    </row>
    <row r="22" spans="1:9" s="5" customFormat="1" x14ac:dyDescent="0.2">
      <c r="A22" s="5" t="s">
        <v>18</v>
      </c>
      <c r="B22" s="11">
        <v>199</v>
      </c>
      <c r="C22" s="11">
        <v>219</v>
      </c>
      <c r="D22" s="11">
        <f t="shared" si="4"/>
        <v>20</v>
      </c>
      <c r="E22" s="12">
        <f t="shared" si="5"/>
        <v>0.10050251256281408</v>
      </c>
      <c r="F22" s="13">
        <v>872</v>
      </c>
      <c r="G22" s="13">
        <v>897</v>
      </c>
      <c r="H22" s="11">
        <f t="shared" si="6"/>
        <v>25</v>
      </c>
      <c r="I22" s="12">
        <f t="shared" si="7"/>
        <v>2.8669724770642203E-2</v>
      </c>
    </row>
    <row r="23" spans="1:9" s="5" customFormat="1" x14ac:dyDescent="0.2">
      <c r="A23" s="5" t="s">
        <v>19</v>
      </c>
      <c r="B23" s="11">
        <v>61</v>
      </c>
      <c r="C23" s="11">
        <v>77</v>
      </c>
      <c r="D23" s="11">
        <f t="shared" si="4"/>
        <v>16</v>
      </c>
      <c r="E23" s="12">
        <f t="shared" si="5"/>
        <v>0.26229508196721313</v>
      </c>
      <c r="F23" s="13">
        <v>499</v>
      </c>
      <c r="G23" s="13">
        <v>816</v>
      </c>
      <c r="H23" s="11">
        <f t="shared" si="6"/>
        <v>317</v>
      </c>
      <c r="I23" s="12">
        <f t="shared" si="7"/>
        <v>0.6352705410821643</v>
      </c>
    </row>
    <row r="24" spans="1:9" s="5" customFormat="1" x14ac:dyDescent="0.2">
      <c r="A24" s="5" t="s">
        <v>20</v>
      </c>
      <c r="B24" s="11">
        <v>256</v>
      </c>
      <c r="C24" s="11">
        <v>263</v>
      </c>
      <c r="D24" s="11">
        <f t="shared" si="4"/>
        <v>7</v>
      </c>
      <c r="E24" s="12">
        <f t="shared" si="5"/>
        <v>2.734375E-2</v>
      </c>
      <c r="F24" s="13">
        <v>256</v>
      </c>
      <c r="G24" s="13">
        <v>263</v>
      </c>
      <c r="H24" s="11">
        <f t="shared" si="6"/>
        <v>7</v>
      </c>
      <c r="I24" s="12">
        <f t="shared" si="7"/>
        <v>2.734375E-2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15874</v>
      </c>
      <c r="C27" s="11">
        <v>15249</v>
      </c>
      <c r="D27" s="11">
        <f t="shared" ref="D27:D32" si="8">C27-B27</f>
        <v>-625</v>
      </c>
      <c r="E27" s="12">
        <f t="shared" ref="E27:E32" si="9">(C27-B27)/B27</f>
        <v>-3.9372558901348116E-2</v>
      </c>
      <c r="F27" s="13">
        <v>153634.5</v>
      </c>
      <c r="G27" s="13">
        <v>148746</v>
      </c>
      <c r="H27" s="11">
        <f t="shared" ref="H27:H32" si="10">G27-F27</f>
        <v>-4888.5</v>
      </c>
      <c r="I27" s="12">
        <f t="shared" ref="I27:I32" si="11">(G27-F27)/F27</f>
        <v>-3.1819025023676326E-2</v>
      </c>
    </row>
    <row r="28" spans="1:9" s="5" customFormat="1" x14ac:dyDescent="0.2">
      <c r="A28" s="5" t="s">
        <v>22</v>
      </c>
      <c r="B28" s="11">
        <v>13041</v>
      </c>
      <c r="C28" s="11">
        <v>12376</v>
      </c>
      <c r="D28" s="11">
        <f t="shared" si="8"/>
        <v>-665</v>
      </c>
      <c r="E28" s="12">
        <f t="shared" si="9"/>
        <v>-5.0993022007514759E-2</v>
      </c>
      <c r="F28" s="13">
        <v>123250</v>
      </c>
      <c r="G28" s="13">
        <v>117780.5</v>
      </c>
      <c r="H28" s="11">
        <f t="shared" si="10"/>
        <v>-5469.5</v>
      </c>
      <c r="I28" s="12">
        <f t="shared" si="11"/>
        <v>-4.4377281947261663E-2</v>
      </c>
    </row>
    <row r="29" spans="1:9" s="5" customFormat="1" x14ac:dyDescent="0.2">
      <c r="A29" s="5" t="s">
        <v>23</v>
      </c>
      <c r="B29" s="11">
        <v>2424</v>
      </c>
      <c r="C29" s="11">
        <v>2445</v>
      </c>
      <c r="D29" s="11">
        <f t="shared" si="8"/>
        <v>21</v>
      </c>
      <c r="E29" s="12">
        <f t="shared" si="9"/>
        <v>8.6633663366336641E-3</v>
      </c>
      <c r="F29" s="13">
        <v>14850</v>
      </c>
      <c r="G29" s="13">
        <v>14811</v>
      </c>
      <c r="H29" s="11">
        <f t="shared" si="10"/>
        <v>-39</v>
      </c>
      <c r="I29" s="12">
        <f t="shared" si="11"/>
        <v>-2.6262626262626263E-3</v>
      </c>
    </row>
    <row r="30" spans="1:9" s="5" customFormat="1" x14ac:dyDescent="0.2">
      <c r="A30" s="5" t="s">
        <v>24</v>
      </c>
      <c r="B30" s="11">
        <v>621</v>
      </c>
      <c r="C30" s="11">
        <v>762</v>
      </c>
      <c r="D30" s="11">
        <f t="shared" si="8"/>
        <v>141</v>
      </c>
      <c r="E30" s="12">
        <f t="shared" si="9"/>
        <v>0.22705314009661837</v>
      </c>
      <c r="F30" s="13">
        <v>2800</v>
      </c>
      <c r="G30" s="13">
        <v>3521</v>
      </c>
      <c r="H30" s="11">
        <f t="shared" si="10"/>
        <v>721</v>
      </c>
      <c r="I30" s="12">
        <f t="shared" si="11"/>
        <v>0.25750000000000001</v>
      </c>
    </row>
    <row r="31" spans="1:9" s="5" customFormat="1" x14ac:dyDescent="0.2">
      <c r="A31" s="5" t="s">
        <v>25</v>
      </c>
      <c r="B31" s="11">
        <v>1560</v>
      </c>
      <c r="C31" s="11">
        <v>1548</v>
      </c>
      <c r="D31" s="11">
        <f t="shared" si="8"/>
        <v>-12</v>
      </c>
      <c r="E31" s="12">
        <f t="shared" si="9"/>
        <v>-7.6923076923076927E-3</v>
      </c>
      <c r="F31" s="13">
        <v>11170</v>
      </c>
      <c r="G31" s="13">
        <v>10979</v>
      </c>
      <c r="H31" s="11">
        <f t="shared" si="10"/>
        <v>-191</v>
      </c>
      <c r="I31" s="12">
        <f t="shared" si="11"/>
        <v>-1.7099373321396598E-2</v>
      </c>
    </row>
    <row r="32" spans="1:9" s="5" customFormat="1" x14ac:dyDescent="0.2">
      <c r="A32" s="5" t="s">
        <v>26</v>
      </c>
      <c r="B32" s="11">
        <v>278</v>
      </c>
      <c r="C32" s="11">
        <v>296</v>
      </c>
      <c r="D32" s="11">
        <f t="shared" si="8"/>
        <v>18</v>
      </c>
      <c r="E32" s="12">
        <f t="shared" si="9"/>
        <v>6.4748201438848921E-2</v>
      </c>
      <c r="F32" s="13">
        <v>1564.5</v>
      </c>
      <c r="G32" s="13">
        <v>1654.5</v>
      </c>
      <c r="H32" s="11">
        <f t="shared" si="10"/>
        <v>90</v>
      </c>
      <c r="I32" s="12">
        <f t="shared" si="11"/>
        <v>5.7526366251198467E-2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2574</v>
      </c>
      <c r="C35" s="11">
        <v>2337</v>
      </c>
      <c r="D35" s="11">
        <f>C35-B35</f>
        <v>-237</v>
      </c>
      <c r="E35" s="12">
        <f>(C35-B35)/B35</f>
        <v>-9.2074592074592079E-2</v>
      </c>
      <c r="F35" s="13">
        <v>19999</v>
      </c>
      <c r="G35" s="13">
        <v>18078</v>
      </c>
      <c r="H35" s="11">
        <f>G35-F35</f>
        <v>-1921</v>
      </c>
      <c r="I35" s="12">
        <f>(G35-F35)/F35</f>
        <v>-9.6054802740137002E-2</v>
      </c>
    </row>
    <row r="36" spans="1:9" s="5" customFormat="1" x14ac:dyDescent="0.2">
      <c r="A36" s="5" t="s">
        <v>28</v>
      </c>
      <c r="B36" s="11">
        <v>1845</v>
      </c>
      <c r="C36" s="11">
        <v>1687</v>
      </c>
      <c r="D36" s="11">
        <f>C36-B36</f>
        <v>-158</v>
      </c>
      <c r="E36" s="12">
        <f>(C36-B36)/B36</f>
        <v>-8.5636856368563691E-2</v>
      </c>
      <c r="F36" s="13">
        <v>13881</v>
      </c>
      <c r="G36" s="13">
        <v>12407</v>
      </c>
      <c r="H36" s="11">
        <f>G36-F36</f>
        <v>-1474</v>
      </c>
      <c r="I36" s="12">
        <f>(G36-F36)/F36</f>
        <v>-0.10618831496289893</v>
      </c>
    </row>
    <row r="37" spans="1:9" s="5" customFormat="1" x14ac:dyDescent="0.2">
      <c r="A37" s="5" t="s">
        <v>29</v>
      </c>
      <c r="B37" s="11">
        <v>507</v>
      </c>
      <c r="C37" s="11">
        <v>586</v>
      </c>
      <c r="D37" s="11">
        <f>C37-B37</f>
        <v>79</v>
      </c>
      <c r="E37" s="12">
        <f>(C37-B37)/B37</f>
        <v>0.15581854043392504</v>
      </c>
      <c r="F37" s="13">
        <v>2609</v>
      </c>
      <c r="G37" s="13">
        <v>2828</v>
      </c>
      <c r="H37" s="11">
        <f>G37-F37</f>
        <v>219</v>
      </c>
      <c r="I37" s="12">
        <f>(G37-F37)/F37</f>
        <v>8.3940206975852819E-2</v>
      </c>
    </row>
    <row r="38" spans="1:9" s="5" customFormat="1" x14ac:dyDescent="0.2">
      <c r="A38" s="5" t="s">
        <v>30</v>
      </c>
      <c r="B38" s="11">
        <v>777</v>
      </c>
      <c r="C38" s="11">
        <v>644</v>
      </c>
      <c r="D38" s="11">
        <f>C38-B38</f>
        <v>-133</v>
      </c>
      <c r="E38" s="12">
        <f>(C38-B38)/B38</f>
        <v>-0.17117117117117117</v>
      </c>
      <c r="F38" s="13">
        <v>3509</v>
      </c>
      <c r="G38" s="13">
        <v>2843</v>
      </c>
      <c r="H38" s="11">
        <f>G38-F38</f>
        <v>-666</v>
      </c>
      <c r="I38" s="12">
        <f>(G38-F38)/F38</f>
        <v>-0.18979766315189511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24506</v>
      </c>
      <c r="C41" s="11">
        <v>23303</v>
      </c>
      <c r="D41" s="11">
        <f>C41-B41</f>
        <v>-1203</v>
      </c>
      <c r="E41" s="12">
        <f>(C41-B41)/B41</f>
        <v>-4.9090018770913249E-2</v>
      </c>
      <c r="F41" s="13">
        <v>238257.5</v>
      </c>
      <c r="G41" s="13">
        <v>229538</v>
      </c>
      <c r="H41" s="11">
        <f>G41-F41</f>
        <v>-8719.5</v>
      </c>
      <c r="I41" s="12">
        <f>(G41-F41)/F41</f>
        <v>-3.6596959172324063E-2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40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5694</v>
      </c>
      <c r="C6" s="11">
        <v>5352</v>
      </c>
      <c r="D6" s="11">
        <f>C6-B6</f>
        <v>-342</v>
      </c>
      <c r="E6" s="12">
        <f>(C6-B6)/B6</f>
        <v>-6.0063224446786093E-2</v>
      </c>
      <c r="F6" s="13">
        <v>57435</v>
      </c>
      <c r="G6" s="13">
        <v>54910</v>
      </c>
      <c r="H6" s="11">
        <f>G6-F6</f>
        <v>-2525</v>
      </c>
      <c r="I6" s="12">
        <f>(G6-F6)/F6</f>
        <v>-4.3962740489248718E-2</v>
      </c>
    </row>
    <row r="7" spans="1:9" s="5" customFormat="1" x14ac:dyDescent="0.2">
      <c r="A7" s="5" t="s">
        <v>4</v>
      </c>
      <c r="B7" s="11">
        <v>3784</v>
      </c>
      <c r="C7" s="11">
        <v>4092</v>
      </c>
      <c r="D7" s="11">
        <f t="shared" ref="D7:D14" si="0">C7-B7</f>
        <v>308</v>
      </c>
      <c r="E7" s="12">
        <f t="shared" ref="E7:E14" si="1">(C7-B7)/B7</f>
        <v>8.1395348837209308E-2</v>
      </c>
      <c r="F7" s="13">
        <v>35598</v>
      </c>
      <c r="G7" s="13">
        <v>39619</v>
      </c>
      <c r="H7" s="11">
        <f t="shared" ref="H7:H14" si="2">G7-F7</f>
        <v>4021</v>
      </c>
      <c r="I7" s="12">
        <f t="shared" ref="I7:I14" si="3">(G7-F7)/F7</f>
        <v>0.11295578403281083</v>
      </c>
    </row>
    <row r="8" spans="1:9" s="5" customFormat="1" x14ac:dyDescent="0.2">
      <c r="A8" s="5" t="s">
        <v>5</v>
      </c>
      <c r="B8" s="11">
        <v>94</v>
      </c>
      <c r="C8" s="11">
        <v>78</v>
      </c>
      <c r="D8" s="11">
        <f t="shared" si="0"/>
        <v>-16</v>
      </c>
      <c r="E8" s="12">
        <f t="shared" si="1"/>
        <v>-0.1702127659574468</v>
      </c>
      <c r="F8" s="13">
        <v>363</v>
      </c>
      <c r="G8" s="13">
        <v>306</v>
      </c>
      <c r="H8" s="11">
        <f t="shared" si="2"/>
        <v>-57</v>
      </c>
      <c r="I8" s="12">
        <f t="shared" si="3"/>
        <v>-0.15702479338842976</v>
      </c>
    </row>
    <row r="9" spans="1:9" s="5" customFormat="1" x14ac:dyDescent="0.2">
      <c r="A9" s="5" t="s">
        <v>6</v>
      </c>
      <c r="B9" s="11">
        <v>118</v>
      </c>
      <c r="C9" s="11">
        <v>46</v>
      </c>
      <c r="D9" s="11">
        <f t="shared" si="0"/>
        <v>-72</v>
      </c>
      <c r="E9" s="12">
        <f t="shared" si="1"/>
        <v>-0.61016949152542377</v>
      </c>
      <c r="F9" s="13">
        <v>361</v>
      </c>
      <c r="G9" s="13">
        <v>171</v>
      </c>
      <c r="H9" s="11">
        <f t="shared" si="2"/>
        <v>-190</v>
      </c>
      <c r="I9" s="12">
        <f t="shared" si="3"/>
        <v>-0.52631578947368418</v>
      </c>
    </row>
    <row r="10" spans="1:9" s="5" customFormat="1" x14ac:dyDescent="0.2">
      <c r="A10" s="5" t="s">
        <v>7</v>
      </c>
      <c r="B10" s="11">
        <v>82</v>
      </c>
      <c r="C10" s="11">
        <v>59</v>
      </c>
      <c r="D10" s="11">
        <f t="shared" si="0"/>
        <v>-23</v>
      </c>
      <c r="E10" s="12">
        <f t="shared" si="1"/>
        <v>-0.28048780487804881</v>
      </c>
      <c r="F10" s="13">
        <v>324</v>
      </c>
      <c r="G10" s="13">
        <v>229</v>
      </c>
      <c r="H10" s="11">
        <f t="shared" si="2"/>
        <v>-95</v>
      </c>
      <c r="I10" s="12">
        <f t="shared" si="3"/>
        <v>-0.2932098765432099</v>
      </c>
    </row>
    <row r="11" spans="1:9" s="5" customFormat="1" x14ac:dyDescent="0.2">
      <c r="A11" s="5" t="s">
        <v>8</v>
      </c>
      <c r="B11" s="11">
        <v>42</v>
      </c>
      <c r="C11" s="11">
        <v>269</v>
      </c>
      <c r="D11" s="11">
        <f t="shared" si="0"/>
        <v>227</v>
      </c>
      <c r="E11" s="12">
        <f t="shared" si="1"/>
        <v>5.4047619047619051</v>
      </c>
      <c r="F11" s="13">
        <v>281</v>
      </c>
      <c r="G11" s="13">
        <v>1138</v>
      </c>
      <c r="H11" s="11">
        <f t="shared" si="2"/>
        <v>857</v>
      </c>
      <c r="I11" s="12">
        <f t="shared" si="3"/>
        <v>3.0498220640569396</v>
      </c>
    </row>
    <row r="12" spans="1:9" s="5" customFormat="1" x14ac:dyDescent="0.2">
      <c r="A12" s="5" t="s">
        <v>9</v>
      </c>
      <c r="B12" s="11">
        <v>44</v>
      </c>
      <c r="C12" s="11">
        <v>48</v>
      </c>
      <c r="D12" s="11">
        <f t="shared" si="0"/>
        <v>4</v>
      </c>
      <c r="E12" s="12">
        <f t="shared" si="1"/>
        <v>9.0909090909090912E-2</v>
      </c>
      <c r="F12" s="13">
        <v>152</v>
      </c>
      <c r="G12" s="13">
        <v>165</v>
      </c>
      <c r="H12" s="11">
        <f t="shared" si="2"/>
        <v>13</v>
      </c>
      <c r="I12" s="12">
        <f t="shared" si="3"/>
        <v>8.5526315789473686E-2</v>
      </c>
    </row>
    <row r="13" spans="1:9" s="5" customFormat="1" x14ac:dyDescent="0.2">
      <c r="A13" s="5" t="s">
        <v>10</v>
      </c>
      <c r="B13" s="11">
        <v>2033</v>
      </c>
      <c r="C13" s="11">
        <v>542</v>
      </c>
      <c r="D13" s="11">
        <f t="shared" si="0"/>
        <v>-1491</v>
      </c>
      <c r="E13" s="12">
        <f t="shared" si="1"/>
        <v>-0.73339891785538613</v>
      </c>
      <c r="F13" s="13">
        <v>9680</v>
      </c>
      <c r="G13" s="13">
        <v>2180</v>
      </c>
      <c r="H13" s="11">
        <f t="shared" si="2"/>
        <v>-7500</v>
      </c>
      <c r="I13" s="12">
        <f t="shared" si="3"/>
        <v>-0.77479338842975209</v>
      </c>
    </row>
    <row r="14" spans="1:9" s="5" customFormat="1" x14ac:dyDescent="0.2">
      <c r="A14" s="5" t="s">
        <v>11</v>
      </c>
      <c r="B14" s="11">
        <v>2068</v>
      </c>
      <c r="C14" s="11">
        <v>1974</v>
      </c>
      <c r="D14" s="11">
        <f t="shared" si="0"/>
        <v>-94</v>
      </c>
      <c r="E14" s="12">
        <f t="shared" si="1"/>
        <v>-4.5454545454545456E-2</v>
      </c>
      <c r="F14" s="13">
        <v>10676</v>
      </c>
      <c r="G14" s="13">
        <v>11102</v>
      </c>
      <c r="H14" s="11">
        <f t="shared" si="2"/>
        <v>426</v>
      </c>
      <c r="I14" s="12">
        <f t="shared" si="3"/>
        <v>3.9902585237916822E-2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646</v>
      </c>
      <c r="C16" s="11">
        <v>679</v>
      </c>
      <c r="D16" s="11">
        <f t="shared" ref="D16:D24" si="4">C16-B16</f>
        <v>33</v>
      </c>
      <c r="E16" s="12">
        <f t="shared" ref="E16:E24" si="5">(C16-B16)/B16</f>
        <v>5.108359133126935E-2</v>
      </c>
      <c r="F16" s="13">
        <v>4292</v>
      </c>
      <c r="G16" s="13">
        <v>4685</v>
      </c>
      <c r="H16" s="11">
        <f t="shared" ref="H16:H24" si="6">G16-F16</f>
        <v>393</v>
      </c>
      <c r="I16" s="12">
        <f t="shared" ref="I16:I24" si="7">(G16-F16)/F16</f>
        <v>9.1565703634669149E-2</v>
      </c>
    </row>
    <row r="17" spans="1:9" s="5" customFormat="1" x14ac:dyDescent="0.2">
      <c r="A17" s="5" t="s">
        <v>13</v>
      </c>
      <c r="B17" s="11">
        <v>2228</v>
      </c>
      <c r="C17" s="11">
        <v>2375</v>
      </c>
      <c r="D17" s="11">
        <f t="shared" si="4"/>
        <v>147</v>
      </c>
      <c r="E17" s="12">
        <f t="shared" si="5"/>
        <v>6.5978456014362655E-2</v>
      </c>
      <c r="F17" s="13">
        <v>13577</v>
      </c>
      <c r="G17" s="13">
        <v>14290</v>
      </c>
      <c r="H17" s="11">
        <f t="shared" si="6"/>
        <v>713</v>
      </c>
      <c r="I17" s="12">
        <f t="shared" si="7"/>
        <v>5.2515283199528612E-2</v>
      </c>
    </row>
    <row r="18" spans="1:9" s="5" customFormat="1" x14ac:dyDescent="0.2">
      <c r="A18" s="5" t="s">
        <v>14</v>
      </c>
      <c r="B18" s="11">
        <v>1606</v>
      </c>
      <c r="C18" s="11">
        <v>1750</v>
      </c>
      <c r="D18" s="11">
        <f t="shared" si="4"/>
        <v>144</v>
      </c>
      <c r="E18" s="12">
        <f t="shared" si="5"/>
        <v>8.9663760896637607E-2</v>
      </c>
      <c r="F18" s="13">
        <v>9855</v>
      </c>
      <c r="G18" s="13">
        <v>10670</v>
      </c>
      <c r="H18" s="11">
        <f t="shared" si="6"/>
        <v>815</v>
      </c>
      <c r="I18" s="12">
        <f t="shared" si="7"/>
        <v>8.2699137493658037E-2</v>
      </c>
    </row>
    <row r="19" spans="1:9" s="5" customFormat="1" x14ac:dyDescent="0.2">
      <c r="A19" s="5" t="s">
        <v>15</v>
      </c>
      <c r="B19" s="11">
        <v>307</v>
      </c>
      <c r="C19" s="11">
        <v>331</v>
      </c>
      <c r="D19" s="11">
        <f t="shared" si="4"/>
        <v>24</v>
      </c>
      <c r="E19" s="12">
        <f t="shared" si="5"/>
        <v>7.8175895765472306E-2</v>
      </c>
      <c r="F19" s="13">
        <v>1845</v>
      </c>
      <c r="G19" s="13">
        <v>1984</v>
      </c>
      <c r="H19" s="11">
        <f t="shared" si="6"/>
        <v>139</v>
      </c>
      <c r="I19" s="12">
        <f t="shared" si="7"/>
        <v>7.5338753387533874E-2</v>
      </c>
    </row>
    <row r="20" spans="1:9" s="5" customFormat="1" x14ac:dyDescent="0.2">
      <c r="A20" s="5" t="s">
        <v>16</v>
      </c>
      <c r="B20" s="11">
        <v>148</v>
      </c>
      <c r="C20" s="11">
        <v>180</v>
      </c>
      <c r="D20" s="11">
        <f t="shared" si="4"/>
        <v>32</v>
      </c>
      <c r="E20" s="12">
        <f t="shared" si="5"/>
        <v>0.21621621621621623</v>
      </c>
      <c r="F20" s="13">
        <v>749</v>
      </c>
      <c r="G20" s="13">
        <v>845</v>
      </c>
      <c r="H20" s="11">
        <f t="shared" si="6"/>
        <v>96</v>
      </c>
      <c r="I20" s="12">
        <f t="shared" si="7"/>
        <v>0.12817089452603472</v>
      </c>
    </row>
    <row r="21" spans="1:9" s="5" customFormat="1" x14ac:dyDescent="0.2">
      <c r="A21" s="5" t="s">
        <v>17</v>
      </c>
      <c r="B21" s="11">
        <v>706</v>
      </c>
      <c r="C21" s="11">
        <v>864</v>
      </c>
      <c r="D21" s="11">
        <f t="shared" si="4"/>
        <v>158</v>
      </c>
      <c r="E21" s="12">
        <f t="shared" si="5"/>
        <v>0.22379603399433429</v>
      </c>
      <c r="F21" s="13">
        <v>3821</v>
      </c>
      <c r="G21" s="13">
        <v>4964</v>
      </c>
      <c r="H21" s="11">
        <f t="shared" si="6"/>
        <v>1143</v>
      </c>
      <c r="I21" s="12">
        <f t="shared" si="7"/>
        <v>0.29913635174038211</v>
      </c>
    </row>
    <row r="22" spans="1:9" s="5" customFormat="1" x14ac:dyDescent="0.2">
      <c r="A22" s="5" t="s">
        <v>18</v>
      </c>
      <c r="B22" s="11">
        <v>174</v>
      </c>
      <c r="C22" s="11">
        <v>194</v>
      </c>
      <c r="D22" s="11">
        <f t="shared" si="4"/>
        <v>20</v>
      </c>
      <c r="E22" s="12">
        <f t="shared" si="5"/>
        <v>0.11494252873563218</v>
      </c>
      <c r="F22" s="13">
        <v>755</v>
      </c>
      <c r="G22" s="13">
        <v>798</v>
      </c>
      <c r="H22" s="11">
        <f t="shared" si="6"/>
        <v>43</v>
      </c>
      <c r="I22" s="12">
        <f t="shared" si="7"/>
        <v>5.6953642384105961E-2</v>
      </c>
    </row>
    <row r="23" spans="1:9" s="5" customFormat="1" x14ac:dyDescent="0.2">
      <c r="A23" s="5" t="s">
        <v>19</v>
      </c>
      <c r="B23" s="11">
        <v>52</v>
      </c>
      <c r="C23" s="11">
        <v>63</v>
      </c>
      <c r="D23" s="11">
        <f t="shared" si="4"/>
        <v>11</v>
      </c>
      <c r="E23" s="12">
        <f t="shared" si="5"/>
        <v>0.21153846153846154</v>
      </c>
      <c r="F23" s="13">
        <v>453</v>
      </c>
      <c r="G23" s="13">
        <v>702</v>
      </c>
      <c r="H23" s="11">
        <f t="shared" si="6"/>
        <v>249</v>
      </c>
      <c r="I23" s="12">
        <f t="shared" si="7"/>
        <v>0.54966887417218546</v>
      </c>
    </row>
    <row r="24" spans="1:9" s="5" customFormat="1" x14ac:dyDescent="0.2">
      <c r="A24" s="5" t="s">
        <v>20</v>
      </c>
      <c r="B24" s="11">
        <v>244</v>
      </c>
      <c r="C24" s="11">
        <v>251</v>
      </c>
      <c r="D24" s="11">
        <f t="shared" si="4"/>
        <v>7</v>
      </c>
      <c r="E24" s="12">
        <f t="shared" si="5"/>
        <v>2.8688524590163935E-2</v>
      </c>
      <c r="F24" s="13">
        <v>244</v>
      </c>
      <c r="G24" s="13">
        <v>251</v>
      </c>
      <c r="H24" s="11">
        <f t="shared" si="6"/>
        <v>7</v>
      </c>
      <c r="I24" s="12">
        <f t="shared" si="7"/>
        <v>2.8688524590163935E-2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14410</v>
      </c>
      <c r="C27" s="11">
        <v>13865</v>
      </c>
      <c r="D27" s="11">
        <f t="shared" ref="D27:D32" si="8">C27-B27</f>
        <v>-545</v>
      </c>
      <c r="E27" s="12">
        <f t="shared" ref="E27:E32" si="9">(C27-B27)/B27</f>
        <v>-3.7820957668285915E-2</v>
      </c>
      <c r="F27" s="13">
        <v>143859</v>
      </c>
      <c r="G27" s="13">
        <v>138687</v>
      </c>
      <c r="H27" s="11">
        <f t="shared" ref="H27:H32" si="10">G27-F27</f>
        <v>-5172</v>
      </c>
      <c r="I27" s="12">
        <f t="shared" ref="I27:I32" si="11">(G27-F27)/F27</f>
        <v>-3.5951869538923528E-2</v>
      </c>
    </row>
    <row r="28" spans="1:9" s="5" customFormat="1" x14ac:dyDescent="0.2">
      <c r="A28" s="5" t="s">
        <v>22</v>
      </c>
      <c r="B28" s="11">
        <v>12029</v>
      </c>
      <c r="C28" s="11">
        <v>11404</v>
      </c>
      <c r="D28" s="11">
        <f t="shared" si="8"/>
        <v>-625</v>
      </c>
      <c r="E28" s="12">
        <f t="shared" si="9"/>
        <v>-5.1957768725579848E-2</v>
      </c>
      <c r="F28" s="13">
        <v>116588.5</v>
      </c>
      <c r="G28" s="13">
        <v>111111</v>
      </c>
      <c r="H28" s="11">
        <f t="shared" si="10"/>
        <v>-5477.5</v>
      </c>
      <c r="I28" s="12">
        <f t="shared" si="11"/>
        <v>-4.698147758998529E-2</v>
      </c>
    </row>
    <row r="29" spans="1:9" s="5" customFormat="1" x14ac:dyDescent="0.2">
      <c r="A29" s="5" t="s">
        <v>23</v>
      </c>
      <c r="B29" s="11">
        <v>2184</v>
      </c>
      <c r="C29" s="11">
        <v>2240</v>
      </c>
      <c r="D29" s="11">
        <f t="shared" si="8"/>
        <v>56</v>
      </c>
      <c r="E29" s="12">
        <f t="shared" si="9"/>
        <v>2.564102564102564E-2</v>
      </c>
      <c r="F29" s="13">
        <v>13590</v>
      </c>
      <c r="G29" s="13">
        <v>13712</v>
      </c>
      <c r="H29" s="11">
        <f t="shared" si="10"/>
        <v>122</v>
      </c>
      <c r="I29" s="12">
        <f t="shared" si="11"/>
        <v>8.9771891096394416E-3</v>
      </c>
    </row>
    <row r="30" spans="1:9" s="5" customFormat="1" x14ac:dyDescent="0.2">
      <c r="A30" s="5" t="s">
        <v>24</v>
      </c>
      <c r="B30" s="11">
        <v>545</v>
      </c>
      <c r="C30" s="11">
        <v>680</v>
      </c>
      <c r="D30" s="11">
        <f t="shared" si="8"/>
        <v>135</v>
      </c>
      <c r="E30" s="12">
        <f t="shared" si="9"/>
        <v>0.24770642201834864</v>
      </c>
      <c r="F30" s="13">
        <v>2572</v>
      </c>
      <c r="G30" s="13">
        <v>3140</v>
      </c>
      <c r="H30" s="11">
        <f t="shared" si="10"/>
        <v>568</v>
      </c>
      <c r="I30" s="12">
        <f t="shared" si="11"/>
        <v>0.2208398133748056</v>
      </c>
    </row>
    <row r="31" spans="1:9" s="5" customFormat="1" x14ac:dyDescent="0.2">
      <c r="A31" s="5" t="s">
        <v>25</v>
      </c>
      <c r="B31" s="11">
        <v>1383</v>
      </c>
      <c r="C31" s="11">
        <v>1361</v>
      </c>
      <c r="D31" s="11">
        <f t="shared" si="8"/>
        <v>-22</v>
      </c>
      <c r="E31" s="12">
        <f t="shared" si="9"/>
        <v>-1.5907447577729574E-2</v>
      </c>
      <c r="F31" s="13">
        <v>9954</v>
      </c>
      <c r="G31" s="13">
        <v>9592</v>
      </c>
      <c r="H31" s="11">
        <f t="shared" si="10"/>
        <v>-362</v>
      </c>
      <c r="I31" s="12">
        <f t="shared" si="11"/>
        <v>-3.6367289531846494E-2</v>
      </c>
    </row>
    <row r="32" spans="1:9" s="5" customFormat="1" x14ac:dyDescent="0.2">
      <c r="A32" s="5" t="s">
        <v>26</v>
      </c>
      <c r="B32" s="11">
        <v>213</v>
      </c>
      <c r="C32" s="11">
        <v>205</v>
      </c>
      <c r="D32" s="11">
        <f t="shared" si="8"/>
        <v>-8</v>
      </c>
      <c r="E32" s="12">
        <f t="shared" si="9"/>
        <v>-3.7558685446009391E-2</v>
      </c>
      <c r="F32" s="13">
        <v>1154.5</v>
      </c>
      <c r="G32" s="13">
        <v>1132</v>
      </c>
      <c r="H32" s="11">
        <f t="shared" si="10"/>
        <v>-22.5</v>
      </c>
      <c r="I32" s="12">
        <f t="shared" si="11"/>
        <v>-1.9488956258120398E-2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2134</v>
      </c>
      <c r="C35" s="11">
        <v>2025</v>
      </c>
      <c r="D35" s="11">
        <f>C35-B35</f>
        <v>-109</v>
      </c>
      <c r="E35" s="12">
        <f>(C35-B35)/B35</f>
        <v>-5.107778819119025E-2</v>
      </c>
      <c r="F35" s="13">
        <v>17264</v>
      </c>
      <c r="G35" s="13">
        <v>16099</v>
      </c>
      <c r="H35" s="11">
        <f>G35-F35</f>
        <v>-1165</v>
      </c>
      <c r="I35" s="12">
        <f>(G35-F35)/F35</f>
        <v>-6.7481464318813716E-2</v>
      </c>
    </row>
    <row r="36" spans="1:9" s="5" customFormat="1" x14ac:dyDescent="0.2">
      <c r="A36" s="5" t="s">
        <v>28</v>
      </c>
      <c r="B36" s="11">
        <v>1563</v>
      </c>
      <c r="C36" s="11">
        <v>1487</v>
      </c>
      <c r="D36" s="11">
        <f>C36-B36</f>
        <v>-76</v>
      </c>
      <c r="E36" s="12">
        <f>(C36-B36)/B36</f>
        <v>-4.8624440179142678E-2</v>
      </c>
      <c r="F36" s="13">
        <v>12137</v>
      </c>
      <c r="G36" s="13">
        <v>11146</v>
      </c>
      <c r="H36" s="11">
        <f>G36-F36</f>
        <v>-991</v>
      </c>
      <c r="I36" s="12">
        <f>(G36-F36)/F36</f>
        <v>-8.1651149377935245E-2</v>
      </c>
    </row>
    <row r="37" spans="1:9" s="5" customFormat="1" x14ac:dyDescent="0.2">
      <c r="A37" s="5" t="s">
        <v>29</v>
      </c>
      <c r="B37" s="11">
        <v>395</v>
      </c>
      <c r="C37" s="11">
        <v>508</v>
      </c>
      <c r="D37" s="11">
        <f>C37-B37</f>
        <v>113</v>
      </c>
      <c r="E37" s="12">
        <f>(C37-B37)/B37</f>
        <v>0.28607594936708863</v>
      </c>
      <c r="F37" s="13">
        <v>2111</v>
      </c>
      <c r="G37" s="13">
        <v>2478</v>
      </c>
      <c r="H37" s="11">
        <f>G37-F37</f>
        <v>367</v>
      </c>
      <c r="I37" s="12">
        <f>(G37-F37)/F37</f>
        <v>0.17385125532922785</v>
      </c>
    </row>
    <row r="38" spans="1:9" s="5" customFormat="1" x14ac:dyDescent="0.2">
      <c r="A38" s="5" t="s">
        <v>30</v>
      </c>
      <c r="B38" s="11">
        <v>652</v>
      </c>
      <c r="C38" s="11">
        <v>553</v>
      </c>
      <c r="D38" s="11">
        <f>C38-B38</f>
        <v>-99</v>
      </c>
      <c r="E38" s="12">
        <f>(C38-B38)/B38</f>
        <v>-0.15184049079754602</v>
      </c>
      <c r="F38" s="13">
        <v>3016</v>
      </c>
      <c r="G38" s="13">
        <v>2475</v>
      </c>
      <c r="H38" s="11">
        <f>G38-F38</f>
        <v>-541</v>
      </c>
      <c r="I38" s="12">
        <f>(G38-F38)/F38</f>
        <v>-0.1793766578249337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21653</v>
      </c>
      <c r="C41" s="11">
        <v>20654</v>
      </c>
      <c r="D41" s="11">
        <f>C41-B41</f>
        <v>-999</v>
      </c>
      <c r="E41" s="12">
        <f>(C41-B41)/B41</f>
        <v>-4.6136793977739808E-2</v>
      </c>
      <c r="F41" s="13">
        <v>218558</v>
      </c>
      <c r="G41" s="13">
        <v>209696</v>
      </c>
      <c r="H41" s="11">
        <f>G41-F41</f>
        <v>-8862</v>
      </c>
      <c r="I41" s="12">
        <f>(G41-F41)/F41</f>
        <v>-4.0547589198290615E-2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39</v>
      </c>
      <c r="B5" s="8" t="s">
        <v>34</v>
      </c>
      <c r="C5" s="8" t="s">
        <v>35</v>
      </c>
      <c r="D5" s="8" t="s">
        <v>1</v>
      </c>
      <c r="E5" s="9" t="s">
        <v>2</v>
      </c>
      <c r="F5" s="8" t="s">
        <v>36</v>
      </c>
      <c r="G5" s="9" t="s">
        <v>37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5079</v>
      </c>
      <c r="C6" s="11">
        <v>4737</v>
      </c>
      <c r="D6" s="11">
        <f>C6-B6</f>
        <v>-342</v>
      </c>
      <c r="E6" s="12">
        <f>(C6-B6)/B6</f>
        <v>-6.7336089781453043E-2</v>
      </c>
      <c r="F6" s="13">
        <v>52524.5</v>
      </c>
      <c r="G6" s="13">
        <v>49707</v>
      </c>
      <c r="H6" s="11">
        <f>G6-F6</f>
        <v>-2817.5</v>
      </c>
      <c r="I6" s="12">
        <f>(G6-F6)/F6</f>
        <v>-5.3641633904178053E-2</v>
      </c>
    </row>
    <row r="7" spans="1:9" s="5" customFormat="1" x14ac:dyDescent="0.2">
      <c r="A7" s="5" t="s">
        <v>4</v>
      </c>
      <c r="B7" s="11">
        <v>3488</v>
      </c>
      <c r="C7" s="11">
        <v>3706</v>
      </c>
      <c r="D7" s="11">
        <f t="shared" ref="D7:D14" si="0">C7-B7</f>
        <v>218</v>
      </c>
      <c r="E7" s="12">
        <f t="shared" ref="E7:E14" si="1">(C7-B7)/B7</f>
        <v>6.25E-2</v>
      </c>
      <c r="F7" s="13">
        <v>33290</v>
      </c>
      <c r="G7" s="13">
        <v>36486</v>
      </c>
      <c r="H7" s="11">
        <f t="shared" ref="H7:H14" si="2">G7-F7</f>
        <v>3196</v>
      </c>
      <c r="I7" s="12">
        <f t="shared" ref="I7:I14" si="3">(G7-F7)/F7</f>
        <v>9.6004806248122562E-2</v>
      </c>
    </row>
    <row r="8" spans="1:9" s="5" customFormat="1" x14ac:dyDescent="0.2">
      <c r="A8" s="5" t="s">
        <v>5</v>
      </c>
      <c r="B8" s="11">
        <v>80</v>
      </c>
      <c r="C8" s="11">
        <v>57</v>
      </c>
      <c r="D8" s="11">
        <f t="shared" si="0"/>
        <v>-23</v>
      </c>
      <c r="E8" s="12">
        <f t="shared" si="1"/>
        <v>-0.28749999999999998</v>
      </c>
      <c r="F8" s="13">
        <v>300</v>
      </c>
      <c r="G8" s="13">
        <v>193</v>
      </c>
      <c r="H8" s="11">
        <f t="shared" si="2"/>
        <v>-107</v>
      </c>
      <c r="I8" s="12">
        <f t="shared" si="3"/>
        <v>-0.35666666666666669</v>
      </c>
    </row>
    <row r="9" spans="1:9" s="5" customFormat="1" x14ac:dyDescent="0.2">
      <c r="A9" s="5" t="s">
        <v>6</v>
      </c>
      <c r="B9" s="11">
        <v>47</v>
      </c>
      <c r="C9" s="11">
        <v>33</v>
      </c>
      <c r="D9" s="11">
        <f t="shared" si="0"/>
        <v>-14</v>
      </c>
      <c r="E9" s="12">
        <f t="shared" si="1"/>
        <v>-0.2978723404255319</v>
      </c>
      <c r="F9" s="13">
        <v>148</v>
      </c>
      <c r="G9" s="13">
        <v>122</v>
      </c>
      <c r="H9" s="11">
        <f t="shared" si="2"/>
        <v>-26</v>
      </c>
      <c r="I9" s="12">
        <f t="shared" si="3"/>
        <v>-0.17567567567567569</v>
      </c>
    </row>
    <row r="10" spans="1:9" s="5" customFormat="1" x14ac:dyDescent="0.2">
      <c r="A10" s="5" t="s">
        <v>7</v>
      </c>
      <c r="B10" s="11">
        <v>70</v>
      </c>
      <c r="C10" s="11">
        <v>47</v>
      </c>
      <c r="D10" s="11">
        <f t="shared" si="0"/>
        <v>-23</v>
      </c>
      <c r="E10" s="12">
        <f t="shared" si="1"/>
        <v>-0.32857142857142857</v>
      </c>
      <c r="F10" s="13">
        <v>269</v>
      </c>
      <c r="G10" s="13">
        <v>182</v>
      </c>
      <c r="H10" s="11">
        <f t="shared" si="2"/>
        <v>-87</v>
      </c>
      <c r="I10" s="12">
        <f t="shared" si="3"/>
        <v>-0.32342007434944237</v>
      </c>
    </row>
    <row r="11" spans="1:9" s="5" customFormat="1" x14ac:dyDescent="0.2">
      <c r="A11" s="5" t="s">
        <v>8</v>
      </c>
      <c r="B11" s="11">
        <v>31</v>
      </c>
      <c r="C11" s="11">
        <v>193</v>
      </c>
      <c r="D11" s="11">
        <f t="shared" si="0"/>
        <v>162</v>
      </c>
      <c r="E11" s="12">
        <f t="shared" si="1"/>
        <v>5.225806451612903</v>
      </c>
      <c r="F11" s="13">
        <v>232</v>
      </c>
      <c r="G11" s="13">
        <v>808</v>
      </c>
      <c r="H11" s="11">
        <f t="shared" si="2"/>
        <v>576</v>
      </c>
      <c r="I11" s="12">
        <f t="shared" si="3"/>
        <v>2.4827586206896552</v>
      </c>
    </row>
    <row r="12" spans="1:9" s="5" customFormat="1" x14ac:dyDescent="0.2">
      <c r="A12" s="5" t="s">
        <v>9</v>
      </c>
      <c r="B12" s="11">
        <v>48</v>
      </c>
      <c r="C12" s="11">
        <v>35</v>
      </c>
      <c r="D12" s="11">
        <f t="shared" si="0"/>
        <v>-13</v>
      </c>
      <c r="E12" s="12">
        <f t="shared" si="1"/>
        <v>-0.27083333333333331</v>
      </c>
      <c r="F12" s="13">
        <v>155</v>
      </c>
      <c r="G12" s="13">
        <v>115</v>
      </c>
      <c r="H12" s="11">
        <f t="shared" si="2"/>
        <v>-40</v>
      </c>
      <c r="I12" s="12">
        <f t="shared" si="3"/>
        <v>-0.25806451612903225</v>
      </c>
    </row>
    <row r="13" spans="1:9" s="5" customFormat="1" x14ac:dyDescent="0.2">
      <c r="A13" s="5" t="s">
        <v>10</v>
      </c>
      <c r="B13" s="11">
        <v>1795</v>
      </c>
      <c r="C13" s="11">
        <v>491</v>
      </c>
      <c r="D13" s="11">
        <f t="shared" si="0"/>
        <v>-1304</v>
      </c>
      <c r="E13" s="12">
        <f t="shared" si="1"/>
        <v>-0.72646239554317549</v>
      </c>
      <c r="F13" s="13">
        <v>8542</v>
      </c>
      <c r="G13" s="13">
        <v>1976</v>
      </c>
      <c r="H13" s="11">
        <f t="shared" si="2"/>
        <v>-6566</v>
      </c>
      <c r="I13" s="12">
        <f t="shared" si="3"/>
        <v>-0.7686724420510419</v>
      </c>
    </row>
    <row r="14" spans="1:9" s="5" customFormat="1" x14ac:dyDescent="0.2">
      <c r="A14" s="5" t="s">
        <v>11</v>
      </c>
      <c r="B14" s="11">
        <v>1850</v>
      </c>
      <c r="C14" s="11">
        <v>1728</v>
      </c>
      <c r="D14" s="11">
        <f t="shared" si="0"/>
        <v>-122</v>
      </c>
      <c r="E14" s="12">
        <f t="shared" si="1"/>
        <v>-6.5945945945945952E-2</v>
      </c>
      <c r="F14" s="13">
        <v>9588.5</v>
      </c>
      <c r="G14" s="13">
        <v>9825</v>
      </c>
      <c r="H14" s="11">
        <f t="shared" si="2"/>
        <v>236.5</v>
      </c>
      <c r="I14" s="12">
        <f t="shared" si="3"/>
        <v>2.4664963237211242E-2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591</v>
      </c>
      <c r="C16" s="11">
        <v>644</v>
      </c>
      <c r="D16" s="11">
        <f t="shared" ref="D16:D24" si="4">C16-B16</f>
        <v>53</v>
      </c>
      <c r="E16" s="12">
        <f t="shared" ref="E16:E24" si="5">(C16-B16)/B16</f>
        <v>8.9678510998307953E-2</v>
      </c>
      <c r="F16" s="13">
        <v>3991</v>
      </c>
      <c r="G16" s="13">
        <v>4451</v>
      </c>
      <c r="H16" s="11">
        <f t="shared" ref="H16:H24" si="6">G16-F16</f>
        <v>460</v>
      </c>
      <c r="I16" s="12">
        <f t="shared" ref="I16:I24" si="7">(G16-F16)/F16</f>
        <v>0.11525933350037584</v>
      </c>
    </row>
    <row r="17" spans="1:9" s="5" customFormat="1" x14ac:dyDescent="0.2">
      <c r="A17" s="5" t="s">
        <v>13</v>
      </c>
      <c r="B17" s="11">
        <v>2071</v>
      </c>
      <c r="C17" s="11">
        <v>2138</v>
      </c>
      <c r="D17" s="11">
        <f t="shared" si="4"/>
        <v>67</v>
      </c>
      <c r="E17" s="12">
        <f t="shared" si="5"/>
        <v>3.2351521004345726E-2</v>
      </c>
      <c r="F17" s="13">
        <v>12653</v>
      </c>
      <c r="G17" s="13">
        <v>12988</v>
      </c>
      <c r="H17" s="11">
        <f t="shared" si="6"/>
        <v>335</v>
      </c>
      <c r="I17" s="12">
        <f t="shared" si="7"/>
        <v>2.6475934560973684E-2</v>
      </c>
    </row>
    <row r="18" spans="1:9" s="5" customFormat="1" x14ac:dyDescent="0.2">
      <c r="A18" s="5" t="s">
        <v>14</v>
      </c>
      <c r="B18" s="11">
        <v>1516</v>
      </c>
      <c r="C18" s="11">
        <v>1630</v>
      </c>
      <c r="D18" s="11">
        <f t="shared" si="4"/>
        <v>114</v>
      </c>
      <c r="E18" s="12">
        <f t="shared" si="5"/>
        <v>7.5197889182058053E-2</v>
      </c>
      <c r="F18" s="13">
        <v>9397</v>
      </c>
      <c r="G18" s="13">
        <v>10013</v>
      </c>
      <c r="H18" s="11">
        <f t="shared" si="6"/>
        <v>616</v>
      </c>
      <c r="I18" s="12">
        <f t="shared" si="7"/>
        <v>6.5552836011493032E-2</v>
      </c>
    </row>
    <row r="19" spans="1:9" s="5" customFormat="1" x14ac:dyDescent="0.2">
      <c r="A19" s="5" t="s">
        <v>15</v>
      </c>
      <c r="B19" s="11">
        <v>271</v>
      </c>
      <c r="C19" s="11">
        <v>298</v>
      </c>
      <c r="D19" s="11">
        <f t="shared" si="4"/>
        <v>27</v>
      </c>
      <c r="E19" s="12">
        <f t="shared" si="5"/>
        <v>9.9630996309963096E-2</v>
      </c>
      <c r="F19" s="13">
        <v>1712</v>
      </c>
      <c r="G19" s="13">
        <v>1811</v>
      </c>
      <c r="H19" s="11">
        <f t="shared" si="6"/>
        <v>99</v>
      </c>
      <c r="I19" s="12">
        <f t="shared" si="7"/>
        <v>5.7827102803738317E-2</v>
      </c>
    </row>
    <row r="20" spans="1:9" s="5" customFormat="1" x14ac:dyDescent="0.2">
      <c r="A20" s="5" t="s">
        <v>16</v>
      </c>
      <c r="B20" s="11">
        <v>133</v>
      </c>
      <c r="C20" s="11">
        <v>159</v>
      </c>
      <c r="D20" s="11">
        <f t="shared" si="4"/>
        <v>26</v>
      </c>
      <c r="E20" s="12">
        <f t="shared" si="5"/>
        <v>0.19548872180451127</v>
      </c>
      <c r="F20" s="13">
        <v>670</v>
      </c>
      <c r="G20" s="13">
        <v>731</v>
      </c>
      <c r="H20" s="11">
        <f t="shared" si="6"/>
        <v>61</v>
      </c>
      <c r="I20" s="12">
        <f t="shared" si="7"/>
        <v>9.1044776119402981E-2</v>
      </c>
    </row>
    <row r="21" spans="1:9" s="5" customFormat="1" x14ac:dyDescent="0.2">
      <c r="A21" s="5" t="s">
        <v>17</v>
      </c>
      <c r="B21" s="11">
        <v>647</v>
      </c>
      <c r="C21" s="11">
        <v>779</v>
      </c>
      <c r="D21" s="11">
        <f t="shared" si="4"/>
        <v>132</v>
      </c>
      <c r="E21" s="12">
        <f t="shared" si="5"/>
        <v>0.20401854714064915</v>
      </c>
      <c r="F21" s="13">
        <v>3512</v>
      </c>
      <c r="G21" s="13">
        <v>4480</v>
      </c>
      <c r="H21" s="11">
        <f t="shared" si="6"/>
        <v>968</v>
      </c>
      <c r="I21" s="12">
        <f t="shared" si="7"/>
        <v>0.27562642369020501</v>
      </c>
    </row>
    <row r="22" spans="1:9" s="5" customFormat="1" x14ac:dyDescent="0.2">
      <c r="A22" s="5" t="s">
        <v>18</v>
      </c>
      <c r="B22" s="11">
        <v>161</v>
      </c>
      <c r="C22" s="11">
        <v>175</v>
      </c>
      <c r="D22" s="11">
        <f t="shared" si="4"/>
        <v>14</v>
      </c>
      <c r="E22" s="12">
        <f t="shared" si="5"/>
        <v>8.6956521739130432E-2</v>
      </c>
      <c r="F22" s="13">
        <v>706</v>
      </c>
      <c r="G22" s="13">
        <v>735</v>
      </c>
      <c r="H22" s="11">
        <f t="shared" si="6"/>
        <v>29</v>
      </c>
      <c r="I22" s="12">
        <f t="shared" si="7"/>
        <v>4.1076487252124649E-2</v>
      </c>
    </row>
    <row r="23" spans="1:9" s="5" customFormat="1" x14ac:dyDescent="0.2">
      <c r="A23" s="5" t="s">
        <v>19</v>
      </c>
      <c r="B23" s="11">
        <v>39</v>
      </c>
      <c r="C23" s="11">
        <v>57</v>
      </c>
      <c r="D23" s="11">
        <f t="shared" si="4"/>
        <v>18</v>
      </c>
      <c r="E23" s="12">
        <f t="shared" si="5"/>
        <v>0.46153846153846156</v>
      </c>
      <c r="F23" s="13">
        <v>405</v>
      </c>
      <c r="G23" s="13">
        <v>666</v>
      </c>
      <c r="H23" s="11">
        <f t="shared" si="6"/>
        <v>261</v>
      </c>
      <c r="I23" s="12">
        <f t="shared" si="7"/>
        <v>0.64444444444444449</v>
      </c>
    </row>
    <row r="24" spans="1:9" s="5" customFormat="1" x14ac:dyDescent="0.2">
      <c r="A24" s="5" t="s">
        <v>20</v>
      </c>
      <c r="B24" s="11">
        <v>238</v>
      </c>
      <c r="C24" s="11">
        <v>228</v>
      </c>
      <c r="D24" s="11">
        <f t="shared" si="4"/>
        <v>-10</v>
      </c>
      <c r="E24" s="12">
        <f t="shared" si="5"/>
        <v>-4.2016806722689079E-2</v>
      </c>
      <c r="F24" s="13">
        <v>238</v>
      </c>
      <c r="G24" s="13">
        <v>228</v>
      </c>
      <c r="H24" s="11">
        <f t="shared" si="6"/>
        <v>-10</v>
      </c>
      <c r="I24" s="12">
        <f t="shared" si="7"/>
        <v>-4.2016806722689079E-2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13619</v>
      </c>
      <c r="C27" s="11">
        <v>12915</v>
      </c>
      <c r="D27" s="11">
        <f t="shared" ref="D27:D32" si="8">C27-B27</f>
        <v>-704</v>
      </c>
      <c r="E27" s="12">
        <f t="shared" ref="E27:E32" si="9">(C27-B27)/B27</f>
        <v>-5.1692488435274249E-2</v>
      </c>
      <c r="F27" s="13">
        <v>137514.5</v>
      </c>
      <c r="G27" s="13">
        <v>131666</v>
      </c>
      <c r="H27" s="11">
        <f t="shared" ref="H27:H32" si="10">G27-F27</f>
        <v>-5848.5</v>
      </c>
      <c r="I27" s="12">
        <f t="shared" ref="I27:I32" si="11">(G27-F27)/F27</f>
        <v>-4.2530060466350821E-2</v>
      </c>
    </row>
    <row r="28" spans="1:9" s="5" customFormat="1" x14ac:dyDescent="0.2">
      <c r="A28" s="5" t="s">
        <v>22</v>
      </c>
      <c r="B28" s="11">
        <v>11439</v>
      </c>
      <c r="C28" s="11">
        <v>10757</v>
      </c>
      <c r="D28" s="11">
        <f t="shared" si="8"/>
        <v>-682</v>
      </c>
      <c r="E28" s="12">
        <f t="shared" si="9"/>
        <v>-5.9620596205962058E-2</v>
      </c>
      <c r="F28" s="13">
        <v>112037</v>
      </c>
      <c r="G28" s="13">
        <v>106448</v>
      </c>
      <c r="H28" s="11">
        <f t="shared" si="10"/>
        <v>-5589</v>
      </c>
      <c r="I28" s="12">
        <f t="shared" si="11"/>
        <v>-4.9885305747208508E-2</v>
      </c>
    </row>
    <row r="29" spans="1:9" s="5" customFormat="1" x14ac:dyDescent="0.2">
      <c r="A29" s="5" t="s">
        <v>23</v>
      </c>
      <c r="B29" s="11">
        <v>2057</v>
      </c>
      <c r="C29" s="11">
        <v>2034</v>
      </c>
      <c r="D29" s="11">
        <f t="shared" si="8"/>
        <v>-23</v>
      </c>
      <c r="E29" s="12">
        <f t="shared" si="9"/>
        <v>-1.118133203694701E-2</v>
      </c>
      <c r="F29" s="13">
        <v>12844</v>
      </c>
      <c r="G29" s="13">
        <v>12670</v>
      </c>
      <c r="H29" s="11">
        <f t="shared" si="10"/>
        <v>-174</v>
      </c>
      <c r="I29" s="12">
        <f t="shared" si="11"/>
        <v>-1.3547181563375895E-2</v>
      </c>
    </row>
    <row r="30" spans="1:9" s="5" customFormat="1" x14ac:dyDescent="0.2">
      <c r="A30" s="5" t="s">
        <v>24</v>
      </c>
      <c r="B30" s="11">
        <v>517</v>
      </c>
      <c r="C30" s="11">
        <v>617</v>
      </c>
      <c r="D30" s="11">
        <f t="shared" si="8"/>
        <v>100</v>
      </c>
      <c r="E30" s="12">
        <f t="shared" si="9"/>
        <v>0.19342359767891681</v>
      </c>
      <c r="F30" s="13">
        <v>2450</v>
      </c>
      <c r="G30" s="13">
        <v>2909</v>
      </c>
      <c r="H30" s="11">
        <f t="shared" si="10"/>
        <v>459</v>
      </c>
      <c r="I30" s="12">
        <f t="shared" si="11"/>
        <v>0.1873469387755102</v>
      </c>
    </row>
    <row r="31" spans="1:9" s="5" customFormat="1" x14ac:dyDescent="0.2">
      <c r="A31" s="5" t="s">
        <v>25</v>
      </c>
      <c r="B31" s="11">
        <v>1287</v>
      </c>
      <c r="C31" s="11">
        <v>1241</v>
      </c>
      <c r="D31" s="11">
        <f t="shared" si="8"/>
        <v>-46</v>
      </c>
      <c r="E31" s="12">
        <f t="shared" si="9"/>
        <v>-3.5742035742035744E-2</v>
      </c>
      <c r="F31" s="13">
        <v>9192</v>
      </c>
      <c r="G31" s="13">
        <v>8709</v>
      </c>
      <c r="H31" s="11">
        <f t="shared" si="10"/>
        <v>-483</v>
      </c>
      <c r="I31" s="12">
        <f t="shared" si="11"/>
        <v>-5.2545691906005221E-2</v>
      </c>
    </row>
    <row r="32" spans="1:9" s="5" customFormat="1" x14ac:dyDescent="0.2">
      <c r="A32" s="5" t="s">
        <v>26</v>
      </c>
      <c r="B32" s="11">
        <v>189</v>
      </c>
      <c r="C32" s="11">
        <v>165</v>
      </c>
      <c r="D32" s="11">
        <f t="shared" si="8"/>
        <v>-24</v>
      </c>
      <c r="E32" s="12">
        <f t="shared" si="9"/>
        <v>-0.12698412698412698</v>
      </c>
      <c r="F32" s="13">
        <v>991.5</v>
      </c>
      <c r="G32" s="13">
        <v>930</v>
      </c>
      <c r="H32" s="11">
        <f t="shared" si="10"/>
        <v>-61.5</v>
      </c>
      <c r="I32" s="12">
        <f t="shared" si="11"/>
        <v>-6.2027231467473527E-2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1899</v>
      </c>
      <c r="C35" s="11">
        <v>1756</v>
      </c>
      <c r="D35" s="11">
        <f>C35-B35</f>
        <v>-143</v>
      </c>
      <c r="E35" s="12">
        <f>(C35-B35)/B35</f>
        <v>-7.5302790942601366E-2</v>
      </c>
      <c r="F35" s="13">
        <v>15662</v>
      </c>
      <c r="G35" s="13">
        <v>14228</v>
      </c>
      <c r="H35" s="11">
        <f>G35-F35</f>
        <v>-1434</v>
      </c>
      <c r="I35" s="12">
        <f>(G35-F35)/F35</f>
        <v>-9.1559187843187326E-2</v>
      </c>
    </row>
    <row r="36" spans="1:9" s="5" customFormat="1" x14ac:dyDescent="0.2">
      <c r="A36" s="5" t="s">
        <v>28</v>
      </c>
      <c r="B36" s="11">
        <v>1401</v>
      </c>
      <c r="C36" s="11">
        <v>1306</v>
      </c>
      <c r="D36" s="11">
        <f>C36-B36</f>
        <v>-95</v>
      </c>
      <c r="E36" s="12">
        <f>(C36-B36)/B36</f>
        <v>-6.7808708065667384E-2</v>
      </c>
      <c r="F36" s="13">
        <v>11116</v>
      </c>
      <c r="G36" s="13">
        <v>9937</v>
      </c>
      <c r="H36" s="11">
        <f>G36-F36</f>
        <v>-1179</v>
      </c>
      <c r="I36" s="12">
        <f>(G36-F36)/F36</f>
        <v>-0.1060633321338611</v>
      </c>
    </row>
    <row r="37" spans="1:9" s="5" customFormat="1" x14ac:dyDescent="0.2">
      <c r="A37" s="5" t="s">
        <v>29</v>
      </c>
      <c r="B37" s="11">
        <v>345</v>
      </c>
      <c r="C37" s="11">
        <v>447</v>
      </c>
      <c r="D37" s="11">
        <f>C37-B37</f>
        <v>102</v>
      </c>
      <c r="E37" s="12">
        <f>(C37-B37)/B37</f>
        <v>0.29565217391304349</v>
      </c>
      <c r="F37" s="13">
        <v>1862</v>
      </c>
      <c r="G37" s="13">
        <v>2161</v>
      </c>
      <c r="H37" s="11">
        <f>G37-F37</f>
        <v>299</v>
      </c>
      <c r="I37" s="12">
        <f>(G37-F37)/F37</f>
        <v>0.16058002148227712</v>
      </c>
    </row>
    <row r="38" spans="1:9" s="5" customFormat="1" x14ac:dyDescent="0.2">
      <c r="A38" s="5" t="s">
        <v>30</v>
      </c>
      <c r="B38" s="11">
        <v>580</v>
      </c>
      <c r="C38" s="11">
        <v>473</v>
      </c>
      <c r="D38" s="11">
        <f>C38-B38</f>
        <v>-107</v>
      </c>
      <c r="E38" s="12">
        <f>(C38-B38)/B38</f>
        <v>-0.18448275862068966</v>
      </c>
      <c r="F38" s="13">
        <v>2684</v>
      </c>
      <c r="G38" s="13">
        <v>2130</v>
      </c>
      <c r="H38" s="11">
        <f>G38-F38</f>
        <v>-554</v>
      </c>
      <c r="I38" s="12">
        <f>(G38-F38)/F38</f>
        <v>-0.20640834575260805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20063</v>
      </c>
      <c r="C41" s="11">
        <v>18888</v>
      </c>
      <c r="D41" s="11">
        <f>C41-B41</f>
        <v>-1175</v>
      </c>
      <c r="E41" s="12">
        <f>(C41-B41)/B41</f>
        <v>-5.8565518616358468E-2</v>
      </c>
      <c r="F41" s="13">
        <v>205701</v>
      </c>
      <c r="G41" s="13">
        <v>195601</v>
      </c>
      <c r="H41" s="11">
        <f>G41-F41</f>
        <v>-10100</v>
      </c>
      <c r="I41" s="12">
        <f>(G41-F41)/F41</f>
        <v>-4.9100393289288821E-2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4" t="s">
        <v>38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17FEB14</vt:lpstr>
      <vt:lpstr>10FEB14</vt:lpstr>
      <vt:lpstr>3FEB14</vt:lpstr>
      <vt:lpstr>27JAN14</vt:lpstr>
      <vt:lpstr>20JAN14</vt:lpstr>
      <vt:lpstr>13JAN14</vt:lpstr>
      <vt:lpstr>6JAN14</vt:lpstr>
      <vt:lpstr>16DEC13</vt:lpstr>
      <vt:lpstr>9DEC13</vt:lpstr>
      <vt:lpstr>2DEC13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 Kreinheder</dc:creator>
  <cp:lastModifiedBy>Jennifer L Kreinheder</cp:lastModifiedBy>
  <cp:lastPrinted>2014-02-15T01:13:26Z</cp:lastPrinted>
  <dcterms:created xsi:type="dcterms:W3CDTF">2013-12-02T01:30:56Z</dcterms:created>
  <dcterms:modified xsi:type="dcterms:W3CDTF">2014-02-19T22:21:55Z</dcterms:modified>
</cp:coreProperties>
</file>